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_marcia" sheetId="1" state="visible" r:id="rId2"/>
  </sheets>
  <definedNames>
    <definedName function="false" hidden="false" localSheetId="0" name="_xlnm.Print_Area" vbProcedure="false">Tab_marcia!$A$1:$L$57</definedName>
    <definedName function="false" hidden="false" localSheetId="0" name="_xlnm.Print_Area" vbProcedure="false">Tab_marcia!$A$1:$L$57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<sst xmlns="http://schemas.openxmlformats.org/spreadsheetml/2006/main" count="86" uniqueCount="50">
  <si>
    <t xml:space="preserve">6° GRAN PREMIO VALLI DEL NATISONE – 16° TROFEO BANCA DI CIVIDALE - Km 130</t>
  </si>
  <si>
    <t xml:space="preserve">ora partenza 10.00</t>
  </si>
  <si>
    <t xml:space="preserve">TABELLA DI MARCIA</t>
  </si>
  <si>
    <t xml:space="preserve">Velocità media Km/h</t>
  </si>
  <si>
    <t xml:space="preserve">H
slm</t>
  </si>
  <si>
    <t xml:space="preserve">Località</t>
  </si>
  <si>
    <t xml:space="preserve">Note</t>
  </si>
  <si>
    <t xml:space="preserve">Km
parz.</t>
  </si>
  <si>
    <t xml:space="preserve">Km
percor.</t>
  </si>
  <si>
    <t xml:space="preserve">Km
all'arrivo</t>
  </si>
  <si>
    <t xml:space="preserve">orario passaggio</t>
  </si>
  <si>
    <t xml:space="preserve">SAN PIETRO al N. SS54 V.le Alpe Adria  - PARTENZA</t>
  </si>
  <si>
    <t xml:space="preserve">Km. 0,0</t>
  </si>
  <si>
    <t xml:space="preserve">AZZIDA -SS19 Viale Azzida</t>
  </si>
  <si>
    <t xml:space="preserve">PONTE SAN QUIRINO - Innesto SS54</t>
  </si>
  <si>
    <t xml:space="preserve">BIVIO per VERNASSO</t>
  </si>
  <si>
    <t xml:space="preserve">VERNASSO</t>
  </si>
  <si>
    <t xml:space="preserve">OCULIS</t>
  </si>
  <si>
    <t xml:space="preserve">SPAGNUT</t>
  </si>
  <si>
    <t xml:space="preserve">BIACIS</t>
  </si>
  <si>
    <t xml:space="preserve">CRAS</t>
  </si>
  <si>
    <t xml:space="preserve">TIGLIO - SS54</t>
  </si>
  <si>
    <t xml:space="preserve">PONTEACCO - SS54</t>
  </si>
  <si>
    <t xml:space="preserve">SAN PIETRO al N. - SS54 Via Alpe Adria</t>
  </si>
  <si>
    <t xml:space="preserve">2° Giro</t>
  </si>
  <si>
    <t xml:space="preserve">TV</t>
  </si>
  <si>
    <t xml:space="preserve">AZZIDA -Ponte San Quirino - SS54</t>
  </si>
  <si>
    <t xml:space="preserve">VERNASSO - CRAS - TIGLIO - SS54</t>
  </si>
  <si>
    <t xml:space="preserve">3° Giro</t>
  </si>
  <si>
    <t xml:space="preserve">4° Giro</t>
  </si>
  <si>
    <t xml:space="preserve">5° Giro</t>
  </si>
  <si>
    <t xml:space="preserve">6° Giro</t>
  </si>
  <si>
    <t xml:space="preserve">Via ZONA INDUSTRIALE - Innesto SS54</t>
  </si>
  <si>
    <t xml:space="preserve">TARCETTA</t>
  </si>
  <si>
    <t xml:space="preserve">1° Pas.</t>
  </si>
  <si>
    <t xml:space="preserve">GPM</t>
  </si>
  <si>
    <t xml:space="preserve">LASIZ</t>
  </si>
  <si>
    <t xml:space="preserve">CICIGOLIS</t>
  </si>
  <si>
    <t xml:space="preserve">LOCH - SPECOGNIS - Innesto SS54</t>
  </si>
  <si>
    <t xml:space="preserve">PULFERO - SS54</t>
  </si>
  <si>
    <t xml:space="preserve">SORZENTO - SS54</t>
  </si>
  <si>
    <t xml:space="preserve">7° Giro</t>
  </si>
  <si>
    <t xml:space="preserve">VERNASSO - BIACIS -LASIZ </t>
  </si>
  <si>
    <t xml:space="preserve">2° Pas.</t>
  </si>
  <si>
    <t xml:space="preserve">CICIGOLIS - LOCH - PULFERO</t>
  </si>
  <si>
    <t xml:space="preserve">8° Giro</t>
  </si>
  <si>
    <t xml:space="preserve">3° Pas.</t>
  </si>
  <si>
    <t xml:space="preserve">9° Giro</t>
  </si>
  <si>
    <t xml:space="preserve">4° Pas.</t>
  </si>
  <si>
    <t xml:space="preserve">SAN PIETRO al N. - SS54 Via Alpe Adria  -  ARRIVO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</si>
</sst>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H:MM;@"/>
    <numFmt numFmtId="167" formatCode="0.00"/>
    <numFmt numFmtId="168" formatCode="DDDD&quot;, &quot;MMMM\ DD&quot;, &quot;YYYY"/>
    <numFmt numFmtId="169" formatCode="0"/>
    <numFmt numFmtId="170" formatCode="H:MM"/>
    <numFmt numFmtId="171" formatCode="0.000"/>
    <numFmt numFmtId="172" formatCode="0.0%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  <charset val="1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i val="true"/>
      <sz val="10"/>
      <color rgb="FF808080"/>
      <name val="Arial"/>
      <family val="0"/>
      <charset val="1"/>
    </font>
    <font>
      <sz val="10"/>
      <color rgb="FF006600"/>
      <name val="Arial"/>
      <family val="0"/>
      <charset val="1"/>
    </font>
    <font>
      <sz val="10"/>
      <color rgb="FF996600"/>
      <name val="Arial"/>
      <family val="0"/>
      <charset val="1"/>
    </font>
    <font>
      <sz val="10"/>
      <color rgb="FFCC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FFFFFF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7E4BD"/>
      </patternFill>
    </fill>
    <fill>
      <patternFill patternType="solid">
        <fgColor rgb="FFEBF1DE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D7E4BD"/>
        <bgColor rgb="FFDDDDDD"/>
      </patternFill>
    </fill>
    <fill>
      <patternFill patternType="solid">
        <fgColor rgb="FFFF0000"/>
        <bgColor rgb="FFCC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1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1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1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1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1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1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0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2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1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1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1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1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1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1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0" fillId="1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e 10" xfId="36" builtinId="53" customBuiltin="true"/>
    <cellStyle name="Normale 10 2" xfId="37" builtinId="53" customBuiltin="true"/>
    <cellStyle name="Normale 10 3" xfId="38" builtinId="53" customBuiltin="true"/>
    <cellStyle name="Normale 11" xfId="39" builtinId="53" customBuiltin="true"/>
    <cellStyle name="Normale 11 2" xfId="40" builtinId="53" customBuiltin="true"/>
    <cellStyle name="Normale 11 3" xfId="41" builtinId="53" customBuiltin="true"/>
    <cellStyle name="Normale 12" xfId="42" builtinId="53" customBuiltin="true"/>
    <cellStyle name="Normale 12 2" xfId="43" builtinId="53" customBuiltin="true"/>
    <cellStyle name="Normale 12 3" xfId="44" builtinId="53" customBuiltin="true"/>
    <cellStyle name="Normale 13" xfId="45" builtinId="53" customBuiltin="true"/>
    <cellStyle name="Normale 13 2" xfId="46" builtinId="53" customBuiltin="true"/>
    <cellStyle name="Normale 13 3" xfId="47" builtinId="53" customBuiltin="true"/>
    <cellStyle name="Normale 14" xfId="48" builtinId="53" customBuiltin="true"/>
    <cellStyle name="Normale 14 2" xfId="49" builtinId="53" customBuiltin="true"/>
    <cellStyle name="Normale 14 3" xfId="50" builtinId="53" customBuiltin="true"/>
    <cellStyle name="Normale 15" xfId="51" builtinId="53" customBuiltin="true"/>
    <cellStyle name="Normale 15 2" xfId="52" builtinId="53" customBuiltin="true"/>
    <cellStyle name="Normale 15 3" xfId="53" builtinId="53" customBuiltin="true"/>
    <cellStyle name="Normale 16" xfId="54" builtinId="53" customBuiltin="true"/>
    <cellStyle name="Normale 16 2" xfId="55" builtinId="53" customBuiltin="true"/>
    <cellStyle name="Normale 16 3" xfId="56" builtinId="53" customBuiltin="true"/>
    <cellStyle name="Normale 17" xfId="57" builtinId="53" customBuiltin="true"/>
    <cellStyle name="Normale 17 2" xfId="58" builtinId="53" customBuiltin="true"/>
    <cellStyle name="Normale 17 3" xfId="59" builtinId="53" customBuiltin="true"/>
    <cellStyle name="Normale 18" xfId="60" builtinId="53" customBuiltin="true"/>
    <cellStyle name="Normale 18 2" xfId="61" builtinId="53" customBuiltin="true"/>
    <cellStyle name="Normale 18 3" xfId="62" builtinId="53" customBuiltin="true"/>
    <cellStyle name="Normale 19" xfId="63" builtinId="53" customBuiltin="true"/>
    <cellStyle name="Normale 19 2" xfId="64" builtinId="53" customBuiltin="true"/>
    <cellStyle name="Normale 19 3" xfId="65" builtinId="53" customBuiltin="true"/>
    <cellStyle name="Normale 2" xfId="66" builtinId="53" customBuiltin="true"/>
    <cellStyle name="Normale 2 2" xfId="67" builtinId="53" customBuiltin="true"/>
    <cellStyle name="Normale 2 3" xfId="68" builtinId="53" customBuiltin="true"/>
    <cellStyle name="Normale 20" xfId="69" builtinId="53" customBuiltin="true"/>
    <cellStyle name="Normale 20 2" xfId="70" builtinId="53" customBuiltin="true"/>
    <cellStyle name="Normale 20 3" xfId="71" builtinId="53" customBuiltin="true"/>
    <cellStyle name="Normale 21" xfId="72" builtinId="53" customBuiltin="true"/>
    <cellStyle name="Normale 21 2" xfId="73" builtinId="53" customBuiltin="true"/>
    <cellStyle name="Normale 21 3" xfId="74" builtinId="53" customBuiltin="true"/>
    <cellStyle name="Normale 22" xfId="75" builtinId="53" customBuiltin="true"/>
    <cellStyle name="Normale 22 2" xfId="76" builtinId="53" customBuiltin="true"/>
    <cellStyle name="Normale 22 3" xfId="77" builtinId="53" customBuiltin="true"/>
    <cellStyle name="Normale 23" xfId="78" builtinId="53" customBuiltin="true"/>
    <cellStyle name="Normale 23 2" xfId="79" builtinId="53" customBuiltin="true"/>
    <cellStyle name="Normale 23 3" xfId="80" builtinId="53" customBuiltin="true"/>
    <cellStyle name="Normale 24" xfId="81" builtinId="53" customBuiltin="true"/>
    <cellStyle name="Normale 24 2" xfId="82" builtinId="53" customBuiltin="true"/>
    <cellStyle name="Normale 24 3" xfId="83" builtinId="53" customBuiltin="true"/>
    <cellStyle name="Normale 25" xfId="84" builtinId="53" customBuiltin="true"/>
    <cellStyle name="Normale 25 2" xfId="85" builtinId="53" customBuiltin="true"/>
    <cellStyle name="Normale 25 3" xfId="86" builtinId="53" customBuiltin="true"/>
    <cellStyle name="Normale 26" xfId="87" builtinId="53" customBuiltin="true"/>
    <cellStyle name="Normale 26 2" xfId="88" builtinId="53" customBuiltin="true"/>
    <cellStyle name="Normale 26 3" xfId="89" builtinId="53" customBuiltin="true"/>
    <cellStyle name="Normale 27" xfId="90" builtinId="53" customBuiltin="true"/>
    <cellStyle name="Normale 27 2" xfId="91" builtinId="53" customBuiltin="true"/>
    <cellStyle name="Normale 27 3" xfId="92" builtinId="53" customBuiltin="true"/>
    <cellStyle name="Normale 28" xfId="93" builtinId="53" customBuiltin="true"/>
    <cellStyle name="Normale 28 2" xfId="94" builtinId="53" customBuiltin="true"/>
    <cellStyle name="Normale 28 3" xfId="95" builtinId="53" customBuiltin="true"/>
    <cellStyle name="Normale 29" xfId="96" builtinId="53" customBuiltin="true"/>
    <cellStyle name="Normale 29 2" xfId="97" builtinId="53" customBuiltin="true"/>
    <cellStyle name="Normale 29 3" xfId="98" builtinId="53" customBuiltin="true"/>
    <cellStyle name="Normale 30" xfId="99" builtinId="53" customBuiltin="true"/>
    <cellStyle name="Normale 30 2" xfId="100" builtinId="53" customBuiltin="true"/>
    <cellStyle name="Normale 30 3" xfId="101" builtinId="53" customBuiltin="true"/>
    <cellStyle name="Normale 31" xfId="102" builtinId="53" customBuiltin="true"/>
    <cellStyle name="Normale 31 2" xfId="103" builtinId="53" customBuiltin="true"/>
    <cellStyle name="Normale 31 3" xfId="104" builtinId="53" customBuiltin="true"/>
    <cellStyle name="Normale 32" xfId="105" builtinId="53" customBuiltin="true"/>
    <cellStyle name="Normale 32 2" xfId="106" builtinId="53" customBuiltin="true"/>
    <cellStyle name="Normale 32 3" xfId="107" builtinId="53" customBuiltin="true"/>
    <cellStyle name="Normale 33" xfId="108" builtinId="53" customBuiltin="true"/>
    <cellStyle name="Normale 33 2" xfId="109" builtinId="53" customBuiltin="true"/>
    <cellStyle name="Normale 33 3" xfId="110" builtinId="53" customBuiltin="true"/>
    <cellStyle name="Normale 34" xfId="111" builtinId="53" customBuiltin="true"/>
    <cellStyle name="Normale 34 2" xfId="112" builtinId="53" customBuiltin="true"/>
    <cellStyle name="Normale 34 3" xfId="113" builtinId="53" customBuiltin="true"/>
    <cellStyle name="Normale 35" xfId="114" builtinId="53" customBuiltin="true"/>
    <cellStyle name="Normale 35 2" xfId="115" builtinId="53" customBuiltin="true"/>
    <cellStyle name="Normale 35 3" xfId="116" builtinId="53" customBuiltin="true"/>
    <cellStyle name="Normale 36" xfId="117" builtinId="53" customBuiltin="true"/>
    <cellStyle name="Normale 36 2" xfId="118" builtinId="53" customBuiltin="true"/>
    <cellStyle name="Normale 36 3" xfId="119" builtinId="53" customBuiltin="true"/>
    <cellStyle name="Normale 37" xfId="120" builtinId="53" customBuiltin="true"/>
    <cellStyle name="Normale 37 2" xfId="121" builtinId="53" customBuiltin="true"/>
    <cellStyle name="Normale 37 3" xfId="122" builtinId="53" customBuiltin="true"/>
    <cellStyle name="Normale 38" xfId="123" builtinId="53" customBuiltin="true"/>
    <cellStyle name="Normale 38 2" xfId="124" builtinId="53" customBuiltin="true"/>
    <cellStyle name="Normale 38 3" xfId="125" builtinId="53" customBuiltin="true"/>
    <cellStyle name="Normale 39" xfId="126" builtinId="53" customBuiltin="true"/>
    <cellStyle name="Normale 39 2" xfId="127" builtinId="53" customBuiltin="true"/>
    <cellStyle name="Normale 39 3" xfId="128" builtinId="53" customBuiltin="true"/>
    <cellStyle name="Normale 4" xfId="129" builtinId="53" customBuiltin="true"/>
    <cellStyle name="Normale 4 2" xfId="130" builtinId="53" customBuiltin="true"/>
    <cellStyle name="Normale 4 3" xfId="131" builtinId="53" customBuiltin="true"/>
    <cellStyle name="Normale 40" xfId="132" builtinId="53" customBuiltin="true"/>
    <cellStyle name="Normale 40 2" xfId="133" builtinId="53" customBuiltin="true"/>
    <cellStyle name="Normale 40 3" xfId="134" builtinId="53" customBuiltin="true"/>
    <cellStyle name="Normale 41" xfId="135" builtinId="53" customBuiltin="true"/>
    <cellStyle name="Normale 41 2" xfId="136" builtinId="53" customBuiltin="true"/>
    <cellStyle name="Normale 41 3" xfId="137" builtinId="53" customBuiltin="true"/>
    <cellStyle name="Normale 42" xfId="138" builtinId="53" customBuiltin="true"/>
    <cellStyle name="Normale 42 2" xfId="139" builtinId="53" customBuiltin="true"/>
    <cellStyle name="Normale 42 3" xfId="140" builtinId="53" customBuiltin="true"/>
    <cellStyle name="Normale 43" xfId="141" builtinId="53" customBuiltin="true"/>
    <cellStyle name="Normale 43 2" xfId="142" builtinId="53" customBuiltin="true"/>
    <cellStyle name="Normale 43 3" xfId="143" builtinId="53" customBuiltin="true"/>
    <cellStyle name="Normale 44" xfId="144" builtinId="53" customBuiltin="true"/>
    <cellStyle name="Normale 44 2" xfId="145" builtinId="53" customBuiltin="true"/>
    <cellStyle name="Normale 44 3" xfId="146" builtinId="53" customBuiltin="true"/>
    <cellStyle name="Normale 45" xfId="147" builtinId="53" customBuiltin="true"/>
    <cellStyle name="Normale 45 2" xfId="148" builtinId="53" customBuiltin="true"/>
    <cellStyle name="Normale 45 3" xfId="149" builtinId="53" customBuiltin="true"/>
    <cellStyle name="Normale 5" xfId="150" builtinId="53" customBuiltin="true"/>
    <cellStyle name="Normale 5 2" xfId="151" builtinId="53" customBuiltin="true"/>
    <cellStyle name="Normale 5 3" xfId="152" builtinId="53" customBuiltin="true"/>
    <cellStyle name="Normale 7" xfId="153" builtinId="53" customBuiltin="true"/>
    <cellStyle name="Normale 7 2" xfId="154" builtinId="53" customBuiltin="true"/>
    <cellStyle name="Normale 7 3" xfId="155" builtinId="53" customBuiltin="true"/>
    <cellStyle name="Normale 8" xfId="156" builtinId="53" customBuiltin="true"/>
    <cellStyle name="Normale 8 2" xfId="157" builtinId="53" customBuiltin="true"/>
    <cellStyle name="Normale 8 3" xfId="158" builtinId="53" customBuiltin="true"/>
    <cellStyle name="Normale 9" xfId="159" builtinId="53" customBuiltin="true"/>
    <cellStyle name="Normale 9 2" xfId="160" builtinId="53" customBuiltin="true"/>
    <cellStyle name="Normale 9 3" xfId="16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7E4BD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75" zeroHeight="false" outlineLevelRow="0" outlineLevelCol="0"/>
  <cols>
    <col collapsed="false" customWidth="true" hidden="false" outlineLevel="0" max="1" min="1" style="1" width="5.01"/>
    <col collapsed="false" customWidth="true" hidden="false" outlineLevel="0" max="2" min="2" style="2" width="36.99"/>
    <col collapsed="false" customWidth="true" hidden="false" outlineLevel="0" max="3" min="3" style="3" width="6.71"/>
    <col collapsed="false" customWidth="true" hidden="false" outlineLevel="0" max="4" min="4" style="4" width="5.01"/>
    <col collapsed="false" customWidth="true" hidden="false" outlineLevel="0" max="5" min="5" style="5" width="0.86"/>
    <col collapsed="false" customWidth="true" hidden="false" outlineLevel="0" max="7" min="6" style="6" width="7.71"/>
    <col collapsed="false" customWidth="true" hidden="false" outlineLevel="0" max="8" min="8" style="1" width="8.42"/>
    <col collapsed="false" customWidth="true" hidden="false" outlineLevel="0" max="9" min="9" style="7" width="0.86"/>
    <col collapsed="false" customWidth="true" hidden="false" outlineLevel="0" max="10" min="10" style="8" width="6.71"/>
    <col collapsed="false" customWidth="true" hidden="false" outlineLevel="0" max="11" min="11" style="9" width="6.71"/>
    <col collapsed="false" customWidth="true" hidden="false" outlineLevel="0" max="12" min="12" style="10" width="6.71"/>
    <col collapsed="false" customWidth="true" hidden="false" outlineLevel="0" max="13" min="13" style="11" width="7.71"/>
    <col collapsed="false" customWidth="true" hidden="false" outlineLevel="0" max="14" min="14" style="12" width="16.29"/>
    <col collapsed="false" customWidth="true" hidden="false" outlineLevel="0" max="15" min="15" style="13" width="19.29"/>
    <col collapsed="false" customWidth="true" hidden="false" outlineLevel="0" max="18" min="16" style="12" width="9.58"/>
    <col collapsed="false" customWidth="true" hidden="false" outlineLevel="0" max="19" min="19" style="12" width="9.42"/>
    <col collapsed="false" customWidth="true" hidden="false" outlineLevel="0" max="22" min="20" style="12" width="9.29"/>
    <col collapsed="false" customWidth="true" hidden="false" outlineLevel="0" max="23" min="23" style="12" width="9.58"/>
    <col collapsed="false" customWidth="true" hidden="false" outlineLevel="0" max="25" min="24" style="12" width="9.29"/>
    <col collapsed="false" customWidth="true" hidden="false" outlineLevel="0" max="26" min="26" style="12" width="9.14"/>
    <col collapsed="false" customWidth="true" hidden="false" outlineLevel="0" max="27" min="27" style="12" width="9.29"/>
    <col collapsed="false" customWidth="true" hidden="false" outlineLevel="0" max="28" min="28" style="12" width="9.14"/>
    <col collapsed="false" customWidth="true" hidden="false" outlineLevel="0" max="30" min="29" style="12" width="9.29"/>
    <col collapsed="false" customWidth="true" hidden="false" outlineLevel="0" max="31" min="31" style="12" width="9.58"/>
    <col collapsed="false" customWidth="true" hidden="false" outlineLevel="0" max="33" min="32" style="12" width="9.14"/>
    <col collapsed="false" customWidth="true" hidden="false" outlineLevel="0" max="35" min="34" style="14" width="9.14"/>
    <col collapsed="false" customWidth="true" hidden="false" outlineLevel="0" max="1025" min="36" style="2" width="9.14"/>
  </cols>
  <sheetData>
    <row r="1" customFormat="false" ht="12.75" hidden="false" customHeight="false" outlineLevel="0" collapsed="false">
      <c r="B1" s="15" t="n">
        <v>43716</v>
      </c>
      <c r="C1" s="16"/>
      <c r="E1" s="17"/>
      <c r="I1" s="18"/>
    </row>
    <row r="2" customFormat="false" ht="12.75" hidden="false" customHeight="false" outlineLevel="0" collapsed="false">
      <c r="A2" s="2"/>
      <c r="B2" s="15" t="s">
        <v>0</v>
      </c>
      <c r="C2" s="16"/>
      <c r="D2" s="19"/>
      <c r="E2" s="15"/>
      <c r="F2" s="15"/>
      <c r="G2" s="15"/>
      <c r="H2" s="15"/>
      <c r="I2" s="15"/>
      <c r="J2" s="15"/>
      <c r="K2" s="15"/>
      <c r="L2" s="15"/>
    </row>
    <row r="3" customFormat="false" ht="12.75" hidden="false" customHeight="false" outlineLevel="0" collapsed="false">
      <c r="D3" s="20"/>
      <c r="E3" s="21"/>
      <c r="F3" s="22" t="s">
        <v>1</v>
      </c>
      <c r="G3" s="22"/>
      <c r="H3" s="22"/>
      <c r="I3" s="22"/>
      <c r="J3" s="22"/>
      <c r="K3" s="22"/>
      <c r="L3" s="22"/>
    </row>
    <row r="4" customFormat="false" ht="12.75" hidden="false" customHeight="false" outlineLevel="0" collapsed="false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customFormat="false" ht="12.75" hidden="false" customHeight="true" outlineLevel="0" collapsed="false">
      <c r="A5" s="24"/>
      <c r="B5" s="25"/>
      <c r="C5" s="26"/>
      <c r="D5" s="27"/>
      <c r="E5" s="25"/>
      <c r="F5" s="28" t="s">
        <v>3</v>
      </c>
      <c r="G5" s="28"/>
      <c r="H5" s="28"/>
      <c r="I5" s="29"/>
      <c r="J5" s="30" t="n">
        <v>38</v>
      </c>
      <c r="K5" s="30" t="n">
        <v>40</v>
      </c>
      <c r="L5" s="30" t="n">
        <v>42</v>
      </c>
      <c r="M5" s="31"/>
    </row>
    <row r="6" customFormat="false" ht="25.5" hidden="false" customHeight="false" outlineLevel="0" collapsed="false">
      <c r="A6" s="32" t="s">
        <v>4</v>
      </c>
      <c r="B6" s="33" t="s">
        <v>5</v>
      </c>
      <c r="C6" s="33" t="s">
        <v>6</v>
      </c>
      <c r="D6" s="33"/>
      <c r="E6" s="34"/>
      <c r="F6" s="35" t="s">
        <v>7</v>
      </c>
      <c r="G6" s="35" t="s">
        <v>8</v>
      </c>
      <c r="H6" s="35" t="s">
        <v>9</v>
      </c>
      <c r="I6" s="36"/>
      <c r="J6" s="33" t="s">
        <v>10</v>
      </c>
      <c r="K6" s="33"/>
      <c r="L6" s="33"/>
      <c r="M6" s="37"/>
    </row>
    <row r="7" s="14" customFormat="true" ht="6" hidden="false" customHeight="true" outlineLevel="0" collapsed="false">
      <c r="A7" s="38"/>
      <c r="B7" s="39"/>
      <c r="C7" s="40"/>
      <c r="D7" s="40"/>
      <c r="E7" s="41"/>
      <c r="F7" s="42"/>
      <c r="G7" s="42"/>
      <c r="H7" s="42"/>
      <c r="I7" s="42"/>
      <c r="J7" s="43"/>
      <c r="K7" s="43"/>
      <c r="L7" s="43"/>
      <c r="M7" s="44"/>
      <c r="N7" s="12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customFormat="false" ht="12.75" hidden="false" customHeight="false" outlineLevel="0" collapsed="false">
      <c r="A8" s="45" t="n">
        <v>169</v>
      </c>
      <c r="B8" s="46" t="s">
        <v>11</v>
      </c>
      <c r="C8" s="46"/>
      <c r="D8" s="46"/>
      <c r="E8" s="46"/>
      <c r="F8" s="47" t="s">
        <v>12</v>
      </c>
      <c r="G8" s="48" t="n">
        <v>0</v>
      </c>
      <c r="H8" s="49" t="n">
        <v>130</v>
      </c>
      <c r="I8" s="46"/>
      <c r="J8" s="50" t="n">
        <v>0.416666666666667</v>
      </c>
      <c r="K8" s="50" t="n">
        <v>0.416666666666667</v>
      </c>
      <c r="L8" s="51" t="n">
        <v>0.416666666666667</v>
      </c>
      <c r="M8" s="52"/>
      <c r="N8" s="53"/>
      <c r="O8" s="43"/>
      <c r="P8" s="43"/>
      <c r="Q8" s="43"/>
      <c r="R8" s="43"/>
      <c r="S8" s="54"/>
      <c r="T8" s="13"/>
      <c r="U8" s="43"/>
      <c r="V8" s="42"/>
      <c r="W8" s="53"/>
      <c r="X8" s="55"/>
      <c r="Y8" s="43"/>
      <c r="Z8" s="54"/>
      <c r="AA8" s="54"/>
      <c r="AB8" s="13"/>
      <c r="AC8" s="43"/>
      <c r="AD8" s="42"/>
      <c r="AE8" s="53"/>
      <c r="AF8" s="55"/>
      <c r="AG8" s="43"/>
    </row>
    <row r="9" customFormat="false" ht="12.75" hidden="false" customHeight="false" outlineLevel="0" collapsed="false">
      <c r="A9" s="56" t="n">
        <v>169</v>
      </c>
      <c r="B9" s="57" t="s">
        <v>13</v>
      </c>
      <c r="C9" s="58"/>
      <c r="D9" s="59"/>
      <c r="E9" s="60"/>
      <c r="F9" s="61" t="n">
        <f aca="false">G9-G8</f>
        <v>1</v>
      </c>
      <c r="G9" s="61" t="n">
        <v>1</v>
      </c>
      <c r="H9" s="61" t="n">
        <f aca="false">H$8-G9</f>
        <v>129</v>
      </c>
      <c r="I9" s="60"/>
      <c r="J9" s="62" t="n">
        <f aca="false">J$8+ TIME(0,$G9/J$5*60,0)</f>
        <v>0.417361111111111</v>
      </c>
      <c r="K9" s="62" t="n">
        <f aca="false">K$8+ TIME(0,$G9/K$5*60,0)</f>
        <v>0.417361111111111</v>
      </c>
      <c r="L9" s="62" t="n">
        <f aca="false">L$8+ TIME(0,$G9/L$5*60,0)</f>
        <v>0.417361111111111</v>
      </c>
      <c r="M9" s="52"/>
      <c r="N9" s="53"/>
      <c r="O9" s="43"/>
      <c r="P9" s="43"/>
      <c r="Q9" s="43"/>
      <c r="R9" s="43"/>
      <c r="S9" s="54"/>
      <c r="T9" s="13"/>
      <c r="U9" s="43"/>
      <c r="V9" s="42"/>
      <c r="W9" s="53"/>
      <c r="X9" s="55"/>
      <c r="Y9" s="43"/>
      <c r="Z9" s="54"/>
      <c r="AA9" s="54"/>
      <c r="AB9" s="13"/>
      <c r="AC9" s="43"/>
      <c r="AD9" s="42"/>
      <c r="AE9" s="53"/>
      <c r="AF9" s="55"/>
      <c r="AG9" s="43"/>
    </row>
    <row r="10" customFormat="false" ht="12.75" hidden="false" customHeight="false" outlineLevel="0" collapsed="false">
      <c r="A10" s="63" t="n">
        <v>149</v>
      </c>
      <c r="B10" s="64" t="s">
        <v>14</v>
      </c>
      <c r="C10" s="65"/>
      <c r="D10" s="66"/>
      <c r="E10" s="67"/>
      <c r="F10" s="68" t="n">
        <f aca="false">G10-G9</f>
        <v>1.9</v>
      </c>
      <c r="G10" s="68" t="n">
        <v>2.9</v>
      </c>
      <c r="H10" s="68" t="n">
        <f aca="false">H$8-G10</f>
        <v>127.1</v>
      </c>
      <c r="I10" s="67"/>
      <c r="J10" s="69" t="n">
        <f aca="false">J$8+ TIME(0,$G10/J$5*60,0)</f>
        <v>0.419444444444444</v>
      </c>
      <c r="K10" s="69" t="n">
        <f aca="false">K$8+ TIME(0,$G10/K$5*60,0)</f>
        <v>0.419444444444444</v>
      </c>
      <c r="L10" s="69" t="n">
        <f aca="false">L$8+ TIME(0,$G10/L$5*60,0)</f>
        <v>0.419444444444444</v>
      </c>
      <c r="M10" s="52"/>
      <c r="N10" s="53"/>
      <c r="O10" s="43"/>
      <c r="P10" s="43"/>
      <c r="Q10" s="43"/>
      <c r="R10" s="43"/>
      <c r="S10" s="54"/>
      <c r="T10" s="13"/>
      <c r="U10" s="43"/>
      <c r="V10" s="42"/>
      <c r="W10" s="53"/>
      <c r="X10" s="55"/>
      <c r="Y10" s="43"/>
      <c r="Z10" s="54"/>
      <c r="AA10" s="54"/>
      <c r="AB10" s="13"/>
      <c r="AC10" s="43"/>
      <c r="AD10" s="42"/>
      <c r="AE10" s="53"/>
      <c r="AF10" s="55"/>
      <c r="AG10" s="43"/>
    </row>
    <row r="11" customFormat="false" ht="12.75" hidden="false" customHeight="false" outlineLevel="0" collapsed="false">
      <c r="A11" s="56" t="n">
        <v>160</v>
      </c>
      <c r="B11" s="57" t="s">
        <v>15</v>
      </c>
      <c r="C11" s="58"/>
      <c r="D11" s="70"/>
      <c r="E11" s="67"/>
      <c r="F11" s="61" t="n">
        <f aca="false">G11-G10</f>
        <v>1.1</v>
      </c>
      <c r="G11" s="61" t="n">
        <v>4</v>
      </c>
      <c r="H11" s="61" t="n">
        <f aca="false">H$8-G11</f>
        <v>126</v>
      </c>
      <c r="I11" s="67"/>
      <c r="J11" s="62" t="n">
        <f aca="false">J$8+ TIME(0,$G11/J$5*60,0)</f>
        <v>0.420833333333333</v>
      </c>
      <c r="K11" s="62" t="n">
        <f aca="false">K$8+ TIME(0,$G11/K$5*60,0)</f>
        <v>0.420833333333333</v>
      </c>
      <c r="L11" s="62" t="n">
        <f aca="false">L$8+ TIME(0,$G11/L$5*60,0)</f>
        <v>0.420138888888889</v>
      </c>
      <c r="M11" s="52"/>
      <c r="N11" s="53"/>
      <c r="O11" s="43"/>
      <c r="P11" s="43"/>
      <c r="Q11" s="43"/>
      <c r="R11" s="43"/>
      <c r="S11" s="54"/>
      <c r="T11" s="13"/>
      <c r="U11" s="43"/>
      <c r="V11" s="42"/>
      <c r="W11" s="53"/>
      <c r="X11" s="55"/>
      <c r="Y11" s="43"/>
      <c r="Z11" s="54"/>
      <c r="AA11" s="54"/>
      <c r="AB11" s="13"/>
      <c r="AC11" s="43"/>
      <c r="AD11" s="42"/>
      <c r="AE11" s="53"/>
      <c r="AF11" s="55"/>
      <c r="AG11" s="43"/>
    </row>
    <row r="12" customFormat="false" ht="12.75" hidden="false" customHeight="true" outlineLevel="0" collapsed="false">
      <c r="A12" s="71" t="n">
        <v>158</v>
      </c>
      <c r="B12" s="72" t="s">
        <v>16</v>
      </c>
      <c r="C12" s="73"/>
      <c r="D12" s="74"/>
      <c r="E12" s="75"/>
      <c r="F12" s="68" t="n">
        <f aca="false">G12-G11</f>
        <v>0.4</v>
      </c>
      <c r="G12" s="68" t="n">
        <v>4.4</v>
      </c>
      <c r="H12" s="68" t="n">
        <f aca="false">H$8-G12</f>
        <v>125.6</v>
      </c>
      <c r="I12" s="76"/>
      <c r="J12" s="69" t="n">
        <f aca="false">J$8+ TIME(0,$G12/J$5*60,0)</f>
        <v>0.420833333333333</v>
      </c>
      <c r="K12" s="69" t="n">
        <f aca="false">K$8+ TIME(0,$G12/K$5*60,0)</f>
        <v>0.420833333333333</v>
      </c>
      <c r="L12" s="69" t="n">
        <f aca="false">L$8+ TIME(0,$G12/L$5*60,0)</f>
        <v>0.420833333333333</v>
      </c>
      <c r="M12" s="52"/>
      <c r="N12" s="53"/>
      <c r="O12" s="52"/>
      <c r="S12" s="54"/>
      <c r="T12" s="13"/>
      <c r="U12" s="43"/>
      <c r="V12" s="42"/>
      <c r="W12" s="53"/>
      <c r="X12" s="55"/>
      <c r="Y12" s="43"/>
      <c r="Z12" s="54"/>
      <c r="AA12" s="54"/>
      <c r="AB12" s="13"/>
      <c r="AC12" s="43"/>
      <c r="AD12" s="42"/>
      <c r="AE12" s="53"/>
      <c r="AF12" s="55"/>
      <c r="AG12" s="43"/>
    </row>
    <row r="13" customFormat="false" ht="12.75" hidden="false" customHeight="true" outlineLevel="0" collapsed="false">
      <c r="A13" s="77" t="n">
        <v>163</v>
      </c>
      <c r="B13" s="78" t="s">
        <v>17</v>
      </c>
      <c r="C13" s="79"/>
      <c r="D13" s="80"/>
      <c r="E13" s="75"/>
      <c r="F13" s="61" t="n">
        <f aca="false">G13-G12</f>
        <v>1.1</v>
      </c>
      <c r="G13" s="61" t="n">
        <v>5.5</v>
      </c>
      <c r="H13" s="61" t="n">
        <f aca="false">H$8-G13</f>
        <v>124.5</v>
      </c>
      <c r="I13" s="76"/>
      <c r="J13" s="62" t="n">
        <f aca="false">J$8+ TIME(0,$G13/J$5*60,0)</f>
        <v>0.422222222222222</v>
      </c>
      <c r="K13" s="62" t="n">
        <f aca="false">K$8+ TIME(0,$G13/K$5*60,0)</f>
        <v>0.422222222222222</v>
      </c>
      <c r="L13" s="62" t="n">
        <f aca="false">L$8+ TIME(0,$G13/L$5*60,0)</f>
        <v>0.421527777777778</v>
      </c>
      <c r="M13" s="52"/>
      <c r="N13" s="53"/>
      <c r="O13" s="52"/>
      <c r="S13" s="54"/>
      <c r="T13" s="13"/>
      <c r="U13" s="43"/>
      <c r="V13" s="42"/>
      <c r="W13" s="53"/>
      <c r="X13" s="55"/>
      <c r="Y13" s="43"/>
      <c r="Z13" s="54"/>
      <c r="AA13" s="54"/>
      <c r="AB13" s="13"/>
      <c r="AC13" s="43"/>
      <c r="AD13" s="42"/>
      <c r="AE13" s="53"/>
      <c r="AF13" s="55"/>
      <c r="AG13" s="43"/>
    </row>
    <row r="14" customFormat="false" ht="12.75" hidden="false" customHeight="true" outlineLevel="0" collapsed="false">
      <c r="A14" s="71" t="n">
        <v>170</v>
      </c>
      <c r="B14" s="72" t="s">
        <v>18</v>
      </c>
      <c r="C14" s="73"/>
      <c r="D14" s="74"/>
      <c r="E14" s="75"/>
      <c r="F14" s="68" t="n">
        <f aca="false">G14-G13</f>
        <v>1.3</v>
      </c>
      <c r="G14" s="68" t="n">
        <v>6.8</v>
      </c>
      <c r="H14" s="68" t="n">
        <f aca="false">H$8-G14</f>
        <v>123.2</v>
      </c>
      <c r="I14" s="76"/>
      <c r="J14" s="69" t="n">
        <f aca="false">J$8+ TIME(0,$G14/J$5*60,0)</f>
        <v>0.423611111111111</v>
      </c>
      <c r="K14" s="69" t="n">
        <f aca="false">K$8+ TIME(0,$G14/K$5*60,0)</f>
        <v>0.423611111111111</v>
      </c>
      <c r="L14" s="69" t="n">
        <f aca="false">L$8+ TIME(0,$G14/L$5*60,0)</f>
        <v>0.422916666666667</v>
      </c>
      <c r="M14" s="52"/>
      <c r="N14" s="53"/>
      <c r="O14" s="52"/>
      <c r="S14" s="54"/>
      <c r="T14" s="13"/>
      <c r="U14" s="43"/>
      <c r="V14" s="42"/>
      <c r="W14" s="53"/>
      <c r="X14" s="55"/>
      <c r="Y14" s="43"/>
      <c r="Z14" s="54"/>
      <c r="AA14" s="54"/>
      <c r="AB14" s="13"/>
      <c r="AC14" s="43"/>
      <c r="AD14" s="42"/>
      <c r="AE14" s="53"/>
      <c r="AF14" s="55"/>
      <c r="AG14" s="43"/>
    </row>
    <row r="15" customFormat="false" ht="12.75" hidden="false" customHeight="false" outlineLevel="0" collapsed="false">
      <c r="A15" s="77" t="n">
        <v>173</v>
      </c>
      <c r="B15" s="78" t="s">
        <v>19</v>
      </c>
      <c r="C15" s="79"/>
      <c r="D15" s="80"/>
      <c r="E15" s="75"/>
      <c r="F15" s="61" t="n">
        <f aca="false">G15-G14</f>
        <v>0.5</v>
      </c>
      <c r="G15" s="61" t="n">
        <v>7.3</v>
      </c>
      <c r="H15" s="61" t="n">
        <f aca="false">H$8-G15</f>
        <v>122.7</v>
      </c>
      <c r="I15" s="76"/>
      <c r="J15" s="62" t="n">
        <f aca="false">J$8+ TIME(0,$G15/J$5*60,0)</f>
        <v>0.424305555555556</v>
      </c>
      <c r="K15" s="62" t="n">
        <f aca="false">K$8+ TIME(0,$G15/K$5*60,0)</f>
        <v>0.423611111111111</v>
      </c>
      <c r="L15" s="62" t="n">
        <f aca="false">L$8+ TIME(0,$G15/L$5*60,0)</f>
        <v>0.423611111111111</v>
      </c>
      <c r="M15" s="52"/>
      <c r="N15" s="53"/>
      <c r="O15" s="52"/>
      <c r="S15" s="54"/>
      <c r="T15" s="13"/>
      <c r="U15" s="43"/>
      <c r="V15" s="42"/>
      <c r="W15" s="53"/>
      <c r="X15" s="55"/>
      <c r="Y15" s="43"/>
      <c r="Z15" s="54"/>
      <c r="AA15" s="54"/>
      <c r="AB15" s="13"/>
      <c r="AC15" s="43"/>
      <c r="AD15" s="42"/>
      <c r="AE15" s="53"/>
      <c r="AF15" s="55"/>
      <c r="AG15" s="43"/>
    </row>
    <row r="16" customFormat="false" ht="12.75" hidden="false" customHeight="false" outlineLevel="0" collapsed="false">
      <c r="A16" s="71" t="n">
        <v>181</v>
      </c>
      <c r="B16" s="72" t="s">
        <v>20</v>
      </c>
      <c r="C16" s="73"/>
      <c r="D16" s="74"/>
      <c r="E16" s="75"/>
      <c r="F16" s="68" t="n">
        <f aca="false">G16-G15</f>
        <v>0.4</v>
      </c>
      <c r="G16" s="68" t="n">
        <v>7.7</v>
      </c>
      <c r="H16" s="68" t="n">
        <f aca="false">H$8-G16</f>
        <v>122.3</v>
      </c>
      <c r="I16" s="76"/>
      <c r="J16" s="69" t="n">
        <f aca="false">J$8+ TIME(0,$G16/J$5*60,0)</f>
        <v>0.425</v>
      </c>
      <c r="K16" s="69" t="n">
        <f aca="false">K$8+ TIME(0,$G16/K$5*60,0)</f>
        <v>0.424305555555556</v>
      </c>
      <c r="L16" s="69" t="n">
        <f aca="false">L$8+ TIME(0,$G16/L$5*60,0)</f>
        <v>0.424305555555556</v>
      </c>
      <c r="M16" s="52"/>
      <c r="N16" s="53"/>
      <c r="O16" s="52"/>
      <c r="P16" s="43"/>
      <c r="Q16" s="43"/>
      <c r="R16" s="43"/>
      <c r="S16" s="54"/>
      <c r="T16" s="13"/>
      <c r="U16" s="43"/>
      <c r="V16" s="42"/>
      <c r="W16" s="53"/>
      <c r="X16" s="55"/>
      <c r="Y16" s="43"/>
      <c r="Z16" s="54"/>
      <c r="AA16" s="54"/>
      <c r="AB16" s="13"/>
      <c r="AC16" s="43"/>
      <c r="AD16" s="42"/>
      <c r="AE16" s="53"/>
      <c r="AF16" s="55"/>
      <c r="AG16" s="43"/>
    </row>
    <row r="17" customFormat="false" ht="12.75" hidden="false" customHeight="false" outlineLevel="0" collapsed="false">
      <c r="A17" s="56" t="n">
        <v>180</v>
      </c>
      <c r="B17" s="57" t="s">
        <v>21</v>
      </c>
      <c r="C17" s="58"/>
      <c r="D17" s="81"/>
      <c r="E17" s="75"/>
      <c r="F17" s="61" t="n">
        <f aca="false">G17-G16</f>
        <v>0.999999999999999</v>
      </c>
      <c r="G17" s="61" t="n">
        <v>8.7</v>
      </c>
      <c r="H17" s="61" t="n">
        <f aca="false">H$8-G17</f>
        <v>121.3</v>
      </c>
      <c r="I17" s="76"/>
      <c r="J17" s="62" t="n">
        <f aca="false">J$8+ TIME(0,$G17/J$5*60,0)</f>
        <v>0.425694444444444</v>
      </c>
      <c r="K17" s="62" t="n">
        <f aca="false">K$8+ TIME(0,$G17/K$5*60,0)</f>
        <v>0.425694444444444</v>
      </c>
      <c r="L17" s="62" t="n">
        <f aca="false">L$8+ TIME(0,$G17/L$5*60,0)</f>
        <v>0.425</v>
      </c>
      <c r="M17" s="52"/>
      <c r="N17" s="53"/>
      <c r="O17" s="82"/>
      <c r="P17" s="42"/>
      <c r="Q17" s="42"/>
      <c r="R17" s="42"/>
      <c r="S17" s="54"/>
      <c r="T17" s="13"/>
      <c r="U17" s="43"/>
      <c r="V17" s="42"/>
      <c r="W17" s="53"/>
      <c r="X17" s="55"/>
      <c r="Y17" s="43"/>
      <c r="Z17" s="54"/>
      <c r="AA17" s="54"/>
      <c r="AB17" s="13"/>
      <c r="AC17" s="43"/>
      <c r="AD17" s="42"/>
      <c r="AE17" s="53"/>
      <c r="AF17" s="55"/>
      <c r="AG17" s="43"/>
    </row>
    <row r="18" customFormat="false" ht="12.75" hidden="false" customHeight="false" outlineLevel="0" collapsed="false">
      <c r="A18" s="71" t="n">
        <v>190</v>
      </c>
      <c r="B18" s="72" t="s">
        <v>22</v>
      </c>
      <c r="C18" s="73"/>
      <c r="D18" s="74"/>
      <c r="E18" s="75"/>
      <c r="F18" s="68" t="n">
        <f aca="false">G18-G17</f>
        <v>0.600000000000001</v>
      </c>
      <c r="G18" s="68" t="n">
        <v>9.3</v>
      </c>
      <c r="H18" s="68" t="n">
        <f aca="false">H$8-G18</f>
        <v>120.7</v>
      </c>
      <c r="I18" s="76"/>
      <c r="J18" s="69" t="n">
        <f aca="false">J$8+ TIME(0,$G18/J$5*60,0)</f>
        <v>0.426388888888889</v>
      </c>
      <c r="K18" s="69" t="n">
        <f aca="false">K$8+ TIME(0,$G18/K$5*60,0)</f>
        <v>0.425694444444444</v>
      </c>
      <c r="L18" s="69" t="n">
        <f aca="false">L$8+ TIME(0,$G18/L$5*60,0)</f>
        <v>0.425694444444444</v>
      </c>
      <c r="M18" s="52"/>
      <c r="N18" s="53"/>
      <c r="O18" s="82"/>
      <c r="P18" s="42"/>
      <c r="Q18" s="42"/>
      <c r="R18" s="42"/>
      <c r="S18" s="54"/>
      <c r="T18" s="13"/>
      <c r="U18" s="43"/>
      <c r="V18" s="42"/>
      <c r="W18" s="53"/>
      <c r="X18" s="55"/>
      <c r="Y18" s="43"/>
      <c r="Z18" s="54"/>
      <c r="AA18" s="54"/>
      <c r="AB18" s="13"/>
      <c r="AC18" s="43"/>
      <c r="AD18" s="42"/>
      <c r="AE18" s="53"/>
      <c r="AF18" s="55"/>
      <c r="AG18" s="43"/>
    </row>
    <row r="19" customFormat="false" ht="12.75" hidden="false" customHeight="false" outlineLevel="0" collapsed="false">
      <c r="A19" s="77" t="n">
        <v>169</v>
      </c>
      <c r="B19" s="78" t="s">
        <v>23</v>
      </c>
      <c r="C19" s="79" t="s">
        <v>24</v>
      </c>
      <c r="D19" s="80" t="s">
        <v>25</v>
      </c>
      <c r="E19" s="75"/>
      <c r="F19" s="61" t="n">
        <f aca="false">G19-G18</f>
        <v>2.7</v>
      </c>
      <c r="G19" s="61" t="n">
        <v>12</v>
      </c>
      <c r="H19" s="61" t="n">
        <f aca="false">H$8-G19</f>
        <v>118</v>
      </c>
      <c r="I19" s="76"/>
      <c r="J19" s="62" t="n">
        <f aca="false">J$8+ TIME(0,$G19/J$5*60,0)</f>
        <v>0.429166666666667</v>
      </c>
      <c r="K19" s="62" t="n">
        <f aca="false">K$8+ TIME(0,$G19/K$5*60,0)</f>
        <v>0.429166666666667</v>
      </c>
      <c r="L19" s="62" t="n">
        <f aca="false">L$8+ TIME(0,$G19/L$5*60,0)</f>
        <v>0.428472222222222</v>
      </c>
      <c r="M19" s="52"/>
      <c r="N19" s="53"/>
      <c r="O19" s="52"/>
      <c r="P19" s="42"/>
      <c r="Q19" s="42"/>
      <c r="R19" s="42"/>
      <c r="S19" s="54"/>
      <c r="T19" s="13"/>
      <c r="U19" s="43"/>
      <c r="V19" s="42"/>
      <c r="W19" s="53"/>
      <c r="X19" s="55"/>
      <c r="Y19" s="43"/>
      <c r="Z19" s="54"/>
      <c r="AA19" s="54"/>
      <c r="AB19" s="13"/>
      <c r="AC19" s="43"/>
      <c r="AD19" s="42"/>
      <c r="AE19" s="53"/>
      <c r="AF19" s="55"/>
      <c r="AG19" s="43"/>
    </row>
    <row r="20" customFormat="false" ht="12.75" hidden="false" customHeight="false" outlineLevel="0" collapsed="false">
      <c r="A20" s="71"/>
      <c r="B20" s="72" t="s">
        <v>26</v>
      </c>
      <c r="C20" s="73"/>
      <c r="D20" s="74"/>
      <c r="E20" s="75"/>
      <c r="F20" s="68"/>
      <c r="G20" s="68"/>
      <c r="H20" s="68"/>
      <c r="I20" s="76"/>
      <c r="J20" s="69"/>
      <c r="K20" s="69"/>
      <c r="L20" s="69"/>
      <c r="M20" s="52"/>
      <c r="N20" s="53"/>
      <c r="O20" s="52"/>
      <c r="P20" s="42"/>
      <c r="Q20" s="42"/>
      <c r="R20" s="42"/>
      <c r="S20" s="54"/>
      <c r="T20" s="13"/>
      <c r="U20" s="43"/>
      <c r="V20" s="42"/>
      <c r="W20" s="53"/>
      <c r="X20" s="55"/>
      <c r="Y20" s="43"/>
      <c r="Z20" s="54"/>
      <c r="AA20" s="54"/>
      <c r="AB20" s="13"/>
      <c r="AC20" s="43"/>
      <c r="AD20" s="42"/>
      <c r="AE20" s="53"/>
      <c r="AF20" s="55"/>
      <c r="AG20" s="43"/>
    </row>
    <row r="21" customFormat="false" ht="12.75" hidden="false" customHeight="false" outlineLevel="0" collapsed="false">
      <c r="A21" s="77"/>
      <c r="B21" s="78" t="s">
        <v>27</v>
      </c>
      <c r="C21" s="79"/>
      <c r="D21" s="80"/>
      <c r="E21" s="75"/>
      <c r="F21" s="61"/>
      <c r="G21" s="61"/>
      <c r="H21" s="61"/>
      <c r="I21" s="76"/>
      <c r="J21" s="62"/>
      <c r="K21" s="62"/>
      <c r="L21" s="62"/>
      <c r="M21" s="52"/>
      <c r="N21" s="53"/>
      <c r="O21" s="52"/>
      <c r="P21" s="42"/>
      <c r="Q21" s="42"/>
      <c r="R21" s="42"/>
      <c r="S21" s="54"/>
      <c r="T21" s="13"/>
      <c r="U21" s="43"/>
      <c r="V21" s="42"/>
      <c r="W21" s="53"/>
      <c r="X21" s="55"/>
      <c r="Y21" s="43"/>
      <c r="Z21" s="54"/>
      <c r="AA21" s="54"/>
      <c r="AB21" s="13"/>
      <c r="AC21" s="43"/>
      <c r="AD21" s="42"/>
      <c r="AE21" s="53"/>
      <c r="AF21" s="55"/>
      <c r="AG21" s="43"/>
    </row>
    <row r="22" customFormat="false" ht="12.75" hidden="false" customHeight="false" outlineLevel="0" collapsed="false">
      <c r="A22" s="71" t="n">
        <v>169</v>
      </c>
      <c r="B22" s="72" t="s">
        <v>23</v>
      </c>
      <c r="C22" s="73" t="s">
        <v>28</v>
      </c>
      <c r="D22" s="74" t="s">
        <v>25</v>
      </c>
      <c r="E22" s="75"/>
      <c r="F22" s="68" t="n">
        <f aca="false">G22-G19</f>
        <v>12</v>
      </c>
      <c r="G22" s="68" t="n">
        <v>24</v>
      </c>
      <c r="H22" s="68" t="n">
        <f aca="false">H$8-G22</f>
        <v>106</v>
      </c>
      <c r="I22" s="76"/>
      <c r="J22" s="69" t="n">
        <f aca="false">J$8+ TIME(0,$G22/J$5*60,0)</f>
        <v>0.442361111111111</v>
      </c>
      <c r="K22" s="69" t="n">
        <f aca="false">K$8+ TIME(0,$G22/K$5*60,0)</f>
        <v>0.441666666666667</v>
      </c>
      <c r="L22" s="69" t="n">
        <f aca="false">L$8+ TIME(0,$G22/L$5*60,0)</f>
        <v>0.440277777777778</v>
      </c>
      <c r="M22" s="52"/>
      <c r="N22" s="53"/>
      <c r="O22" s="52"/>
      <c r="P22" s="42"/>
      <c r="Q22" s="42"/>
      <c r="R22" s="42"/>
      <c r="S22" s="54"/>
      <c r="T22" s="13"/>
      <c r="U22" s="43"/>
      <c r="V22" s="42"/>
      <c r="W22" s="53"/>
      <c r="X22" s="55"/>
      <c r="Y22" s="43"/>
      <c r="Z22" s="54"/>
      <c r="AA22" s="54"/>
      <c r="AB22" s="13"/>
      <c r="AC22" s="43"/>
      <c r="AD22" s="42"/>
      <c r="AE22" s="53"/>
      <c r="AF22" s="55"/>
      <c r="AG22" s="43"/>
    </row>
    <row r="23" customFormat="false" ht="12.75" hidden="false" customHeight="false" outlineLevel="0" collapsed="false">
      <c r="A23" s="77"/>
      <c r="B23" s="78" t="s">
        <v>26</v>
      </c>
      <c r="C23" s="79"/>
      <c r="D23" s="80"/>
      <c r="E23" s="75"/>
      <c r="F23" s="61"/>
      <c r="G23" s="61"/>
      <c r="H23" s="61"/>
      <c r="I23" s="76"/>
      <c r="J23" s="62"/>
      <c r="K23" s="62"/>
      <c r="L23" s="62"/>
      <c r="M23" s="52"/>
      <c r="N23" s="53"/>
      <c r="O23" s="52"/>
      <c r="P23" s="42"/>
      <c r="Q23" s="42"/>
      <c r="R23" s="42"/>
      <c r="S23" s="54"/>
      <c r="T23" s="13"/>
      <c r="U23" s="43"/>
      <c r="V23" s="42"/>
      <c r="W23" s="53"/>
      <c r="X23" s="55"/>
      <c r="Y23" s="43"/>
      <c r="Z23" s="54"/>
      <c r="AA23" s="54"/>
      <c r="AB23" s="13"/>
      <c r="AC23" s="43"/>
      <c r="AD23" s="42"/>
      <c r="AE23" s="53"/>
      <c r="AF23" s="55"/>
      <c r="AG23" s="43"/>
    </row>
    <row r="24" customFormat="false" ht="12.75" hidden="false" customHeight="false" outlineLevel="0" collapsed="false">
      <c r="A24" s="71"/>
      <c r="B24" s="72" t="s">
        <v>27</v>
      </c>
      <c r="C24" s="73"/>
      <c r="D24" s="74"/>
      <c r="E24" s="75"/>
      <c r="F24" s="68"/>
      <c r="G24" s="68"/>
      <c r="H24" s="68"/>
      <c r="I24" s="76"/>
      <c r="J24" s="69"/>
      <c r="K24" s="69"/>
      <c r="L24" s="69"/>
      <c r="M24" s="52"/>
      <c r="N24" s="53"/>
      <c r="P24" s="43"/>
      <c r="Q24" s="43"/>
      <c r="R24" s="43"/>
      <c r="S24" s="54"/>
      <c r="T24" s="13"/>
      <c r="U24" s="43"/>
      <c r="V24" s="42"/>
      <c r="W24" s="53"/>
      <c r="X24" s="55"/>
      <c r="Y24" s="43"/>
      <c r="Z24" s="54"/>
      <c r="AA24" s="54"/>
      <c r="AB24" s="13"/>
      <c r="AC24" s="43"/>
      <c r="AD24" s="42"/>
      <c r="AE24" s="53"/>
      <c r="AF24" s="55"/>
      <c r="AG24" s="43"/>
    </row>
    <row r="25" customFormat="false" ht="12.75" hidden="false" customHeight="false" outlineLevel="0" collapsed="false">
      <c r="A25" s="77" t="n">
        <v>169</v>
      </c>
      <c r="B25" s="78" t="s">
        <v>23</v>
      </c>
      <c r="C25" s="79" t="s">
        <v>29</v>
      </c>
      <c r="D25" s="80" t="s">
        <v>25</v>
      </c>
      <c r="E25" s="75"/>
      <c r="F25" s="61" t="n">
        <v>12</v>
      </c>
      <c r="G25" s="61" t="n">
        <v>36</v>
      </c>
      <c r="H25" s="61" t="n">
        <f aca="false">H$8-G25</f>
        <v>94</v>
      </c>
      <c r="I25" s="76"/>
      <c r="J25" s="62" t="n">
        <f aca="false">J$8+ TIME(0,$G25/J$5*60,0)</f>
        <v>0.455555555555556</v>
      </c>
      <c r="K25" s="62" t="n">
        <f aca="false">K$8+ TIME(0,$G25/K$5*60,0)</f>
        <v>0.454166666666667</v>
      </c>
      <c r="L25" s="62" t="n">
        <f aca="false">L$8+ TIME(0,$G25/L$5*60,0)</f>
        <v>0.452083333333333</v>
      </c>
      <c r="M25" s="52"/>
      <c r="N25" s="53"/>
      <c r="O25" s="83"/>
      <c r="P25" s="43"/>
      <c r="Q25" s="43"/>
      <c r="R25" s="43"/>
      <c r="S25" s="54"/>
      <c r="T25" s="13"/>
      <c r="U25" s="43"/>
      <c r="V25" s="42"/>
      <c r="W25" s="53"/>
      <c r="X25" s="55"/>
      <c r="Y25" s="43"/>
      <c r="Z25" s="54"/>
      <c r="AA25" s="54"/>
      <c r="AB25" s="13"/>
      <c r="AC25" s="43"/>
      <c r="AD25" s="42"/>
      <c r="AE25" s="53"/>
      <c r="AF25" s="55"/>
      <c r="AG25" s="43"/>
    </row>
    <row r="26" customFormat="false" ht="12.75" hidden="false" customHeight="false" outlineLevel="0" collapsed="false">
      <c r="A26" s="71"/>
      <c r="B26" s="72" t="s">
        <v>26</v>
      </c>
      <c r="C26" s="73"/>
      <c r="D26" s="74"/>
      <c r="E26" s="75"/>
      <c r="F26" s="68"/>
      <c r="G26" s="68"/>
      <c r="H26" s="68"/>
      <c r="I26" s="76"/>
      <c r="J26" s="69"/>
      <c r="K26" s="69"/>
      <c r="L26" s="69"/>
      <c r="M26" s="52"/>
      <c r="N26" s="84"/>
      <c r="O26" s="52"/>
      <c r="P26" s="44"/>
      <c r="Q26" s="44"/>
      <c r="R26" s="44"/>
      <c r="S26" s="54"/>
      <c r="T26" s="13"/>
      <c r="U26" s="43"/>
      <c r="V26" s="42"/>
      <c r="W26" s="53"/>
      <c r="X26" s="55"/>
      <c r="Y26" s="43"/>
      <c r="Z26" s="54"/>
      <c r="AA26" s="54"/>
      <c r="AB26" s="13"/>
      <c r="AC26" s="43"/>
      <c r="AD26" s="42"/>
      <c r="AE26" s="53"/>
      <c r="AF26" s="55"/>
      <c r="AG26" s="43"/>
    </row>
    <row r="27" customFormat="false" ht="12.75" hidden="false" customHeight="false" outlineLevel="0" collapsed="false">
      <c r="A27" s="56"/>
      <c r="B27" s="78" t="s">
        <v>27</v>
      </c>
      <c r="C27" s="58"/>
      <c r="D27" s="59"/>
      <c r="E27" s="85"/>
      <c r="F27" s="61"/>
      <c r="G27" s="61"/>
      <c r="H27" s="61"/>
      <c r="I27" s="76"/>
      <c r="J27" s="62"/>
      <c r="K27" s="62"/>
      <c r="L27" s="62"/>
      <c r="M27" s="52"/>
      <c r="N27" s="84"/>
      <c r="O27" s="52"/>
      <c r="P27" s="44"/>
      <c r="Q27" s="44"/>
      <c r="R27" s="44"/>
      <c r="S27" s="54"/>
      <c r="T27" s="13"/>
      <c r="U27" s="43"/>
      <c r="V27" s="42"/>
      <c r="W27" s="53"/>
      <c r="X27" s="55"/>
      <c r="Y27" s="43"/>
      <c r="Z27" s="54"/>
      <c r="AA27" s="54"/>
      <c r="AB27" s="13"/>
      <c r="AC27" s="43"/>
      <c r="AD27" s="42"/>
      <c r="AE27" s="53"/>
      <c r="AF27" s="55"/>
      <c r="AG27" s="43"/>
    </row>
    <row r="28" customFormat="false" ht="12.75" hidden="false" customHeight="false" outlineLevel="0" collapsed="false">
      <c r="A28" s="71" t="n">
        <v>169</v>
      </c>
      <c r="B28" s="72" t="s">
        <v>23</v>
      </c>
      <c r="C28" s="73" t="s">
        <v>30</v>
      </c>
      <c r="D28" s="74" t="s">
        <v>25</v>
      </c>
      <c r="E28" s="75"/>
      <c r="F28" s="68" t="n">
        <v>12</v>
      </c>
      <c r="G28" s="68" t="n">
        <v>48</v>
      </c>
      <c r="H28" s="68" t="n">
        <f aca="false">H$8-G28</f>
        <v>82</v>
      </c>
      <c r="I28" s="76"/>
      <c r="J28" s="69" t="n">
        <f aca="false">J$8+ TIME(0,$G28/J$5*60,0)</f>
        <v>0.46875</v>
      </c>
      <c r="K28" s="69" t="n">
        <f aca="false">K$8+ TIME(0,$G28/K$5*60,0)</f>
        <v>0.466666666666667</v>
      </c>
      <c r="L28" s="69" t="n">
        <f aca="false">L$8+ TIME(0,$G28/L$5*60,0)</f>
        <v>0.463888888888889</v>
      </c>
      <c r="M28" s="52"/>
      <c r="O28" s="52"/>
      <c r="P28" s="43"/>
      <c r="Q28" s="43"/>
      <c r="R28" s="43"/>
      <c r="S28" s="54"/>
      <c r="T28" s="13"/>
      <c r="U28" s="43"/>
      <c r="V28" s="42"/>
      <c r="W28" s="53"/>
      <c r="X28" s="55"/>
      <c r="Y28" s="43"/>
      <c r="Z28" s="54"/>
      <c r="AA28" s="54"/>
      <c r="AB28" s="13"/>
      <c r="AC28" s="43"/>
      <c r="AD28" s="42"/>
      <c r="AE28" s="53"/>
      <c r="AF28" s="55"/>
      <c r="AG28" s="43"/>
    </row>
    <row r="29" s="14" customFormat="true" ht="12.75" hidden="false" customHeight="false" outlineLevel="0" collapsed="false">
      <c r="A29" s="56"/>
      <c r="B29" s="78" t="s">
        <v>26</v>
      </c>
      <c r="C29" s="58"/>
      <c r="D29" s="59"/>
      <c r="E29" s="75"/>
      <c r="F29" s="61"/>
      <c r="G29" s="61"/>
      <c r="H29" s="61"/>
      <c r="I29" s="76"/>
      <c r="J29" s="62"/>
      <c r="K29" s="62"/>
      <c r="L29" s="62"/>
      <c r="M29" s="86"/>
      <c r="N29" s="12"/>
      <c r="O29" s="83"/>
      <c r="P29" s="43"/>
      <c r="Q29" s="43"/>
      <c r="R29" s="43"/>
      <c r="S29" s="54"/>
      <c r="T29" s="13"/>
      <c r="U29" s="43"/>
      <c r="V29" s="42"/>
      <c r="W29" s="53"/>
      <c r="X29" s="55"/>
      <c r="Y29" s="43"/>
      <c r="Z29" s="54"/>
      <c r="AA29" s="54"/>
      <c r="AB29" s="13"/>
      <c r="AC29" s="43"/>
      <c r="AD29" s="42"/>
      <c r="AE29" s="53"/>
      <c r="AF29" s="55"/>
      <c r="AG29" s="43"/>
    </row>
    <row r="30" customFormat="false" ht="12.75" hidden="false" customHeight="false" outlineLevel="0" collapsed="false">
      <c r="A30" s="63"/>
      <c r="B30" s="72" t="s">
        <v>27</v>
      </c>
      <c r="C30" s="65"/>
      <c r="D30" s="66"/>
      <c r="E30" s="75"/>
      <c r="F30" s="68"/>
      <c r="G30" s="68"/>
      <c r="H30" s="68"/>
      <c r="I30" s="76"/>
      <c r="J30" s="69"/>
      <c r="K30" s="69"/>
      <c r="L30" s="69"/>
      <c r="M30" s="52"/>
      <c r="O30" s="52"/>
      <c r="P30" s="43"/>
      <c r="Q30" s="43"/>
      <c r="R30" s="43"/>
      <c r="S30" s="54"/>
      <c r="T30" s="13"/>
      <c r="U30" s="43"/>
      <c r="V30" s="42"/>
      <c r="W30" s="53"/>
      <c r="X30" s="55"/>
      <c r="Y30" s="43"/>
      <c r="Z30" s="54"/>
      <c r="AA30" s="54"/>
      <c r="AB30" s="13"/>
      <c r="AC30" s="43"/>
      <c r="AD30" s="42"/>
      <c r="AE30" s="53"/>
      <c r="AF30" s="55"/>
      <c r="AG30" s="43"/>
    </row>
    <row r="31" s="95" customFormat="true" ht="12.75" hidden="false" customHeight="false" outlineLevel="0" collapsed="false">
      <c r="A31" s="77" t="n">
        <v>169</v>
      </c>
      <c r="B31" s="78" t="s">
        <v>23</v>
      </c>
      <c r="C31" s="79" t="s">
        <v>31</v>
      </c>
      <c r="D31" s="80" t="s">
        <v>25</v>
      </c>
      <c r="E31" s="85"/>
      <c r="F31" s="61" t="n">
        <f aca="false">G31-G28</f>
        <v>12</v>
      </c>
      <c r="G31" s="61" t="n">
        <v>60</v>
      </c>
      <c r="H31" s="61" t="n">
        <f aca="false">H$8-G31</f>
        <v>70</v>
      </c>
      <c r="I31" s="76"/>
      <c r="J31" s="62" t="n">
        <f aca="false">J$8+ TIME(0,$G31/J$5*60,0)</f>
        <v>0.481944444444444</v>
      </c>
      <c r="K31" s="62" t="n">
        <f aca="false">K$8+ TIME(0,$G31/K$5*60,0)</f>
        <v>0.479166666666667</v>
      </c>
      <c r="L31" s="62" t="n">
        <f aca="false">L$8+ TIME(0,$G31/L$5*60,0)</f>
        <v>0.475694444444444</v>
      </c>
      <c r="M31" s="87"/>
      <c r="N31" s="88"/>
      <c r="O31" s="87"/>
      <c r="P31" s="89"/>
      <c r="Q31" s="89"/>
      <c r="R31" s="89"/>
      <c r="S31" s="90"/>
      <c r="T31" s="91"/>
      <c r="U31" s="89"/>
      <c r="V31" s="92"/>
      <c r="W31" s="93"/>
      <c r="X31" s="39"/>
      <c r="Y31" s="89"/>
      <c r="Z31" s="90"/>
      <c r="AA31" s="90"/>
      <c r="AB31" s="91"/>
      <c r="AC31" s="89"/>
      <c r="AD31" s="92"/>
      <c r="AE31" s="93"/>
      <c r="AF31" s="39"/>
      <c r="AG31" s="89"/>
      <c r="AH31" s="94"/>
      <c r="AI31" s="94"/>
    </row>
    <row r="32" s="94" customFormat="true" ht="12.75" hidden="false" customHeight="false" outlineLevel="0" collapsed="false">
      <c r="A32" s="63"/>
      <c r="B32" s="64" t="s">
        <v>32</v>
      </c>
      <c r="C32" s="65"/>
      <c r="D32" s="66"/>
      <c r="E32" s="85"/>
      <c r="F32" s="68" t="n">
        <f aca="false">G32-G31</f>
        <v>2</v>
      </c>
      <c r="G32" s="68" t="n">
        <v>62</v>
      </c>
      <c r="H32" s="68" t="n">
        <f aca="false">H$8-G32</f>
        <v>68</v>
      </c>
      <c r="I32" s="76"/>
      <c r="J32" s="69" t="n">
        <f aca="false">J$8+ TIME(0,$G32/J$5*60,0)</f>
        <v>0.484027777777778</v>
      </c>
      <c r="K32" s="69" t="n">
        <f aca="false">K$8+ TIME(0,$G32/K$5*60,0)</f>
        <v>0.48125</v>
      </c>
      <c r="L32" s="69" t="n">
        <f aca="false">L$8+ TIME(0,$G32/L$5*60,0)</f>
        <v>0.477777777777778</v>
      </c>
      <c r="O32" s="83"/>
      <c r="P32" s="89"/>
      <c r="Q32" s="89"/>
      <c r="R32" s="89"/>
      <c r="S32" s="90"/>
      <c r="T32" s="91"/>
      <c r="U32" s="89"/>
      <c r="V32" s="92"/>
      <c r="W32" s="93"/>
      <c r="X32" s="39"/>
      <c r="Y32" s="89"/>
      <c r="Z32" s="90"/>
      <c r="AA32" s="90"/>
      <c r="AB32" s="91"/>
      <c r="AC32" s="89"/>
      <c r="AD32" s="92"/>
      <c r="AE32" s="93"/>
      <c r="AF32" s="39"/>
      <c r="AG32" s="89"/>
    </row>
    <row r="33" s="94" customFormat="true" ht="12.75" hidden="false" customHeight="false" outlineLevel="0" collapsed="false">
      <c r="A33" s="56" t="n">
        <v>160</v>
      </c>
      <c r="B33" s="57" t="s">
        <v>15</v>
      </c>
      <c r="C33" s="58"/>
      <c r="D33" s="59"/>
      <c r="E33" s="85"/>
      <c r="F33" s="61" t="n">
        <f aca="false">G33-G32</f>
        <v>0.799999999999997</v>
      </c>
      <c r="G33" s="61" t="n">
        <v>62.8</v>
      </c>
      <c r="H33" s="61" t="n">
        <f aca="false">H$8-G33</f>
        <v>67.2</v>
      </c>
      <c r="I33" s="76"/>
      <c r="J33" s="62" t="n">
        <f aca="false">J$8+ TIME(0,$G33/J$5*60,0)</f>
        <v>0.485416666666667</v>
      </c>
      <c r="K33" s="62" t="n">
        <f aca="false">K$8+ TIME(0,$G33/K$5*60,0)</f>
        <v>0.481944444444444</v>
      </c>
      <c r="L33" s="62" t="n">
        <f aca="false">L$8+ TIME(0,$G33/L$5*60,0)</f>
        <v>0.478472222222222</v>
      </c>
      <c r="O33" s="96"/>
      <c r="P33" s="89"/>
      <c r="Q33" s="89"/>
      <c r="R33" s="89"/>
      <c r="S33" s="90"/>
      <c r="T33" s="91"/>
      <c r="U33" s="89"/>
      <c r="V33" s="92"/>
      <c r="W33" s="93"/>
      <c r="X33" s="39"/>
      <c r="Y33" s="89"/>
      <c r="Z33" s="90"/>
      <c r="AA33" s="90"/>
      <c r="AB33" s="91"/>
      <c r="AC33" s="89"/>
      <c r="AD33" s="92"/>
      <c r="AE33" s="93"/>
      <c r="AF33" s="39"/>
      <c r="AG33" s="89"/>
    </row>
    <row r="34" s="94" customFormat="true" ht="12.75" hidden="false" customHeight="false" outlineLevel="0" collapsed="false">
      <c r="A34" s="63" t="n">
        <v>169</v>
      </c>
      <c r="B34" s="64" t="s">
        <v>16</v>
      </c>
      <c r="C34" s="65"/>
      <c r="D34" s="66"/>
      <c r="E34" s="85"/>
      <c r="F34" s="68" t="n">
        <f aca="false">G34-G33</f>
        <v>0.400000000000006</v>
      </c>
      <c r="G34" s="68" t="n">
        <v>63.2</v>
      </c>
      <c r="H34" s="68" t="n">
        <f aca="false">H$8-G34</f>
        <v>66.8</v>
      </c>
      <c r="I34" s="76"/>
      <c r="J34" s="69" t="n">
        <f aca="false">J$8+ TIME(0,$G34/J$5*60,0)</f>
        <v>0.485416666666667</v>
      </c>
      <c r="K34" s="69" t="n">
        <f aca="false">K$8+ TIME(0,$G34/K$5*60,0)</f>
        <v>0.481944444444444</v>
      </c>
      <c r="L34" s="69" t="n">
        <f aca="false">L$8+ TIME(0,$G34/L$5*60,0)</f>
        <v>0.479166666666667</v>
      </c>
      <c r="O34" s="96"/>
      <c r="P34" s="89"/>
      <c r="Q34" s="89"/>
      <c r="R34" s="89"/>
      <c r="S34" s="90"/>
      <c r="T34" s="91"/>
      <c r="U34" s="89"/>
      <c r="V34" s="92"/>
      <c r="W34" s="93"/>
      <c r="X34" s="39"/>
      <c r="Y34" s="89"/>
      <c r="Z34" s="90"/>
      <c r="AA34" s="90"/>
      <c r="AB34" s="91"/>
      <c r="AC34" s="89"/>
      <c r="AD34" s="92"/>
      <c r="AE34" s="93"/>
      <c r="AF34" s="39"/>
      <c r="AG34" s="89"/>
    </row>
    <row r="35" customFormat="false" ht="12.75" hidden="false" customHeight="false" outlineLevel="0" collapsed="false">
      <c r="A35" s="77" t="n">
        <v>163</v>
      </c>
      <c r="B35" s="78" t="s">
        <v>17</v>
      </c>
      <c r="C35" s="79"/>
      <c r="D35" s="80"/>
      <c r="E35" s="75"/>
      <c r="F35" s="61" t="n">
        <f aca="false">G35-G34</f>
        <v>1.09999999999999</v>
      </c>
      <c r="G35" s="61" t="n">
        <v>64.3</v>
      </c>
      <c r="H35" s="61" t="n">
        <f aca="false">H$8-G35</f>
        <v>65.7</v>
      </c>
      <c r="I35" s="76"/>
      <c r="J35" s="62" t="n">
        <f aca="false">J$8+ TIME(0,$G35/J$5*60,0)</f>
        <v>0.486805555555556</v>
      </c>
      <c r="K35" s="62" t="n">
        <f aca="false">K$8+ TIME(0,$G35/K$5*60,0)</f>
        <v>0.483333333333333</v>
      </c>
      <c r="L35" s="62" t="n">
        <f aca="false">L$8+ TIME(0,$G35/L$5*60,0)</f>
        <v>0.479861111111111</v>
      </c>
      <c r="O35" s="52"/>
      <c r="P35" s="43"/>
      <c r="Q35" s="43"/>
      <c r="R35" s="43"/>
      <c r="S35" s="54"/>
      <c r="T35" s="13"/>
      <c r="U35" s="43"/>
      <c r="V35" s="42"/>
      <c r="W35" s="53"/>
      <c r="X35" s="55"/>
      <c r="Y35" s="43"/>
      <c r="Z35" s="54"/>
      <c r="AA35" s="54"/>
      <c r="AB35" s="13"/>
      <c r="AC35" s="43"/>
      <c r="AD35" s="42"/>
      <c r="AE35" s="53"/>
      <c r="AF35" s="55"/>
      <c r="AG35" s="43"/>
    </row>
    <row r="36" customFormat="false" ht="12.75" hidden="false" customHeight="false" outlineLevel="0" collapsed="false">
      <c r="A36" s="71" t="n">
        <v>170</v>
      </c>
      <c r="B36" s="72" t="s">
        <v>18</v>
      </c>
      <c r="C36" s="73"/>
      <c r="D36" s="74"/>
      <c r="E36" s="75"/>
      <c r="F36" s="68" t="n">
        <f aca="false">G36-G35</f>
        <v>1.3</v>
      </c>
      <c r="G36" s="68" t="n">
        <v>65.6</v>
      </c>
      <c r="H36" s="68" t="n">
        <f aca="false">H$8-G36</f>
        <v>64.4</v>
      </c>
      <c r="I36" s="76"/>
      <c r="J36" s="69" t="n">
        <f aca="false">J$8+ TIME(0,$G36/J$5*60,0)</f>
        <v>0.488194444444445</v>
      </c>
      <c r="K36" s="69" t="n">
        <f aca="false">K$8+ TIME(0,$G36/K$5*60,0)</f>
        <v>0.484722222222222</v>
      </c>
      <c r="L36" s="69" t="n">
        <f aca="false">L$8+ TIME(0,$G36/L$5*60,0)</f>
        <v>0.48125</v>
      </c>
      <c r="O36" s="52"/>
      <c r="P36" s="42"/>
      <c r="Q36" s="42"/>
      <c r="R36" s="42"/>
      <c r="S36" s="54"/>
      <c r="T36" s="13"/>
      <c r="U36" s="43"/>
      <c r="V36" s="42"/>
      <c r="W36" s="53"/>
      <c r="X36" s="55"/>
      <c r="Y36" s="43"/>
      <c r="Z36" s="54"/>
      <c r="AA36" s="54"/>
      <c r="AB36" s="13"/>
      <c r="AC36" s="43"/>
      <c r="AD36" s="42"/>
      <c r="AE36" s="53"/>
      <c r="AF36" s="55"/>
      <c r="AG36" s="43"/>
    </row>
    <row r="37" customFormat="false" ht="12.75" hidden="false" customHeight="false" outlineLevel="0" collapsed="false">
      <c r="A37" s="77" t="n">
        <v>173</v>
      </c>
      <c r="B37" s="78" t="s">
        <v>19</v>
      </c>
      <c r="C37" s="79"/>
      <c r="D37" s="80"/>
      <c r="E37" s="75"/>
      <c r="F37" s="61" t="n">
        <f aca="false">G37-G36</f>
        <v>0.5</v>
      </c>
      <c r="G37" s="61" t="n">
        <v>66.1</v>
      </c>
      <c r="H37" s="61" t="n">
        <f aca="false">H$8-G37</f>
        <v>63.9</v>
      </c>
      <c r="I37" s="76"/>
      <c r="J37" s="62" t="n">
        <f aca="false">J$8+ TIME(0,$G37/J$5*60,0)</f>
        <v>0.488888888888889</v>
      </c>
      <c r="K37" s="62" t="n">
        <f aca="false">K$8+ TIME(0,$G37/K$5*60,0)</f>
        <v>0.485416666666667</v>
      </c>
      <c r="L37" s="62" t="n">
        <f aca="false">L$8+ TIME(0,$G37/L$5*60,0)</f>
        <v>0.481944444444444</v>
      </c>
      <c r="O37" s="52"/>
      <c r="P37" s="42"/>
      <c r="Q37" s="42"/>
      <c r="R37" s="42"/>
      <c r="S37" s="54"/>
      <c r="T37" s="13"/>
      <c r="U37" s="43"/>
      <c r="V37" s="42"/>
      <c r="W37" s="53"/>
      <c r="X37" s="55"/>
      <c r="Y37" s="43"/>
      <c r="Z37" s="54"/>
      <c r="AA37" s="54"/>
      <c r="AB37" s="13"/>
      <c r="AC37" s="43"/>
      <c r="AD37" s="42"/>
      <c r="AE37" s="53"/>
      <c r="AF37" s="55"/>
      <c r="AG37" s="43"/>
    </row>
    <row r="38" customFormat="false" ht="12.75" hidden="false" customHeight="false" outlineLevel="0" collapsed="false">
      <c r="A38" s="71" t="n">
        <v>230</v>
      </c>
      <c r="B38" s="72" t="s">
        <v>33</v>
      </c>
      <c r="C38" s="73" t="s">
        <v>34</v>
      </c>
      <c r="D38" s="74" t="s">
        <v>35</v>
      </c>
      <c r="E38" s="75"/>
      <c r="F38" s="68" t="n">
        <f aca="false">G38-G37</f>
        <v>1.60000000000001</v>
      </c>
      <c r="G38" s="68" t="n">
        <v>67.7</v>
      </c>
      <c r="H38" s="68" t="n">
        <f aca="false">H$8-G38</f>
        <v>62.3</v>
      </c>
      <c r="I38" s="76"/>
      <c r="J38" s="69" t="n">
        <f aca="false">J$8+ TIME(0,$G38/J$5*60,0)</f>
        <v>0.490277777777778</v>
      </c>
      <c r="K38" s="69" t="n">
        <f aca="false">K$8+ TIME(0,$G38/K$5*60,0)</f>
        <v>0.486805555555556</v>
      </c>
      <c r="L38" s="69" t="n">
        <f aca="false">L$8+ TIME(0,$G38/L$5*60,0)</f>
        <v>0.483333333333333</v>
      </c>
      <c r="N38" s="53"/>
      <c r="O38" s="83"/>
      <c r="P38" s="42"/>
      <c r="Q38" s="42"/>
      <c r="R38" s="42"/>
      <c r="S38" s="54"/>
      <c r="T38" s="13"/>
      <c r="U38" s="43"/>
      <c r="V38" s="42"/>
      <c r="W38" s="53"/>
      <c r="X38" s="55"/>
      <c r="Y38" s="43"/>
      <c r="Z38" s="54"/>
      <c r="AA38" s="54"/>
      <c r="AB38" s="13"/>
      <c r="AC38" s="43"/>
      <c r="AD38" s="42"/>
      <c r="AE38" s="53"/>
      <c r="AF38" s="55"/>
      <c r="AG38" s="43"/>
    </row>
    <row r="39" customFormat="false" ht="12.75" hidden="false" customHeight="false" outlineLevel="0" collapsed="false">
      <c r="A39" s="77" t="n">
        <v>242</v>
      </c>
      <c r="B39" s="78" t="s">
        <v>36</v>
      </c>
      <c r="C39" s="79"/>
      <c r="D39" s="80"/>
      <c r="E39" s="75"/>
      <c r="F39" s="61" t="n">
        <f aca="false">G39-G38</f>
        <v>0.5</v>
      </c>
      <c r="G39" s="61" t="n">
        <v>68.2</v>
      </c>
      <c r="H39" s="61" t="n">
        <f aca="false">H$8-G39</f>
        <v>61.8</v>
      </c>
      <c r="I39" s="76"/>
      <c r="J39" s="62" t="n">
        <f aca="false">J$8+ TIME(0,$G39/J$5*60,0)</f>
        <v>0.490972222222222</v>
      </c>
      <c r="K39" s="62" t="n">
        <f aca="false">K$8+ TIME(0,$G39/K$5*60,0)</f>
        <v>0.4875</v>
      </c>
      <c r="L39" s="62" t="n">
        <f aca="false">L$8+ TIME(0,$G39/L$5*60,0)</f>
        <v>0.484027777777778</v>
      </c>
      <c r="O39" s="52"/>
      <c r="P39" s="42"/>
      <c r="Q39" s="42"/>
      <c r="R39" s="42"/>
      <c r="S39" s="54"/>
      <c r="T39" s="13"/>
      <c r="U39" s="43"/>
      <c r="V39" s="42"/>
      <c r="W39" s="53"/>
      <c r="X39" s="55"/>
      <c r="Y39" s="43"/>
      <c r="Z39" s="54"/>
      <c r="AA39" s="54"/>
      <c r="AB39" s="13"/>
      <c r="AC39" s="43"/>
      <c r="AD39" s="42"/>
      <c r="AE39" s="53"/>
      <c r="AF39" s="55"/>
      <c r="AG39" s="43"/>
    </row>
    <row r="40" customFormat="false" ht="12.75" hidden="false" customHeight="false" outlineLevel="0" collapsed="false">
      <c r="A40" s="71" t="n">
        <v>187</v>
      </c>
      <c r="B40" s="72" t="s">
        <v>37</v>
      </c>
      <c r="C40" s="73"/>
      <c r="D40" s="74"/>
      <c r="E40" s="75"/>
      <c r="F40" s="68" t="n">
        <f aca="false">G40-G39</f>
        <v>1.09999999999999</v>
      </c>
      <c r="G40" s="68" t="n">
        <v>69.3</v>
      </c>
      <c r="H40" s="68" t="n">
        <f aca="false">H$8-G40</f>
        <v>60.7</v>
      </c>
      <c r="I40" s="76"/>
      <c r="J40" s="69" t="n">
        <f aca="false">J$8+ TIME(0,$G40/J$5*60,0)</f>
        <v>0.492361111111111</v>
      </c>
      <c r="K40" s="69" t="n">
        <f aca="false">K$8+ TIME(0,$G40/K$5*60,0)</f>
        <v>0.488194444444445</v>
      </c>
      <c r="L40" s="69" t="n">
        <f aca="false">L$8+ TIME(0,$G40/L$5*60,0)</f>
        <v>0.485416666666667</v>
      </c>
      <c r="P40" s="43"/>
      <c r="Q40" s="43"/>
      <c r="R40" s="43"/>
      <c r="S40" s="54"/>
      <c r="T40" s="13"/>
      <c r="U40" s="43"/>
      <c r="V40" s="42"/>
      <c r="W40" s="53"/>
      <c r="X40" s="55"/>
      <c r="Y40" s="43"/>
      <c r="Z40" s="54"/>
      <c r="AA40" s="54"/>
      <c r="AB40" s="13"/>
      <c r="AC40" s="43"/>
      <c r="AD40" s="42"/>
      <c r="AE40" s="53"/>
      <c r="AF40" s="55"/>
      <c r="AG40" s="43"/>
    </row>
    <row r="41" s="14" customFormat="true" ht="12.75" hidden="false" customHeight="false" outlineLevel="0" collapsed="false">
      <c r="A41" s="77" t="n">
        <v>185</v>
      </c>
      <c r="B41" s="78" t="s">
        <v>38</v>
      </c>
      <c r="C41" s="79"/>
      <c r="D41" s="80"/>
      <c r="E41" s="97"/>
      <c r="F41" s="61" t="n">
        <f aca="false">G41-G40</f>
        <v>1.40000000000001</v>
      </c>
      <c r="G41" s="61" t="n">
        <v>70.7</v>
      </c>
      <c r="H41" s="61" t="n">
        <f aca="false">H$8-G41</f>
        <v>59.3</v>
      </c>
      <c r="I41" s="76"/>
      <c r="J41" s="62" t="n">
        <f aca="false">J$8+ TIME(0,$G41/J$5*60,0)</f>
        <v>0.49375</v>
      </c>
      <c r="K41" s="62" t="n">
        <f aca="false">K$8+ TIME(0,$G41/K$5*60,0)</f>
        <v>0.490277777777778</v>
      </c>
      <c r="L41" s="62" t="n">
        <f aca="false">L$8+ TIME(0,$G41/L$5*60,0)</f>
        <v>0.486805555555556</v>
      </c>
      <c r="M41" s="86"/>
      <c r="N41" s="53"/>
      <c r="O41" s="86"/>
      <c r="P41" s="42"/>
      <c r="Q41" s="42"/>
      <c r="R41" s="42"/>
      <c r="S41" s="54"/>
      <c r="T41" s="13"/>
      <c r="U41" s="43"/>
      <c r="V41" s="42"/>
      <c r="W41" s="53"/>
      <c r="X41" s="55"/>
      <c r="Y41" s="43"/>
      <c r="Z41" s="54"/>
      <c r="AA41" s="54"/>
      <c r="AB41" s="13"/>
      <c r="AC41" s="43"/>
      <c r="AD41" s="42"/>
      <c r="AE41" s="53"/>
      <c r="AF41" s="55"/>
      <c r="AG41" s="43"/>
    </row>
    <row r="42" customFormat="false" ht="12.75" hidden="false" customHeight="false" outlineLevel="0" collapsed="false">
      <c r="A42" s="71" t="n">
        <v>184</v>
      </c>
      <c r="B42" s="72" t="s">
        <v>39</v>
      </c>
      <c r="C42" s="73"/>
      <c r="D42" s="74"/>
      <c r="E42" s="97"/>
      <c r="F42" s="68" t="n">
        <f aca="false">G42-G41</f>
        <v>3.09999999999999</v>
      </c>
      <c r="G42" s="98" t="n">
        <v>73.8</v>
      </c>
      <c r="H42" s="68" t="n">
        <f aca="false">H$8-G42</f>
        <v>56.2</v>
      </c>
      <c r="I42" s="99"/>
      <c r="J42" s="69" t="n">
        <f aca="false">J$8+ TIME(0,$G42/J$5*60,0)</f>
        <v>0.497222222222222</v>
      </c>
      <c r="K42" s="69" t="n">
        <f aca="false">K$8+ TIME(0,$G42/K$5*60,0)</f>
        <v>0.493055555555556</v>
      </c>
      <c r="L42" s="69" t="n">
        <f aca="false">L$8+ TIME(0,$G42/L$5*60,0)</f>
        <v>0.489583333333333</v>
      </c>
      <c r="N42" s="53"/>
      <c r="O42" s="86"/>
      <c r="P42" s="42"/>
      <c r="Q42" s="42"/>
      <c r="R42" s="42"/>
    </row>
    <row r="43" customFormat="false" ht="12.75" hidden="false" customHeight="false" outlineLevel="0" collapsed="false">
      <c r="A43" s="77" t="n">
        <v>190</v>
      </c>
      <c r="B43" s="100" t="s">
        <v>22</v>
      </c>
      <c r="C43" s="101"/>
      <c r="D43" s="80"/>
      <c r="E43" s="97"/>
      <c r="F43" s="61" t="n">
        <f aca="false">G43-G42</f>
        <v>1.5</v>
      </c>
      <c r="G43" s="102" t="n">
        <v>75.3</v>
      </c>
      <c r="H43" s="61" t="n">
        <f aca="false">H$8-G43</f>
        <v>54.7</v>
      </c>
      <c r="I43" s="99"/>
      <c r="J43" s="62" t="n">
        <f aca="false">J$8+ TIME(0,$G43/J$5*60,0)</f>
        <v>0.498611111111111</v>
      </c>
      <c r="K43" s="62" t="n">
        <f aca="false">K$8+ TIME(0,$G43/K$5*60,0)</f>
        <v>0.494444444444444</v>
      </c>
      <c r="L43" s="62" t="n">
        <f aca="false">L$8+ TIME(0,$G43/L$5*60,0)</f>
        <v>0.490972222222222</v>
      </c>
      <c r="N43" s="53"/>
      <c r="O43" s="86"/>
    </row>
    <row r="44" customFormat="false" ht="12.75" hidden="false" customHeight="false" outlineLevel="0" collapsed="false">
      <c r="A44" s="71" t="n">
        <v>197</v>
      </c>
      <c r="B44" s="72" t="s">
        <v>40</v>
      </c>
      <c r="C44" s="74"/>
      <c r="D44" s="74"/>
      <c r="E44" s="97"/>
      <c r="F44" s="68" t="n">
        <f aca="false">G44-G43</f>
        <v>0.900000000000006</v>
      </c>
      <c r="G44" s="98" t="n">
        <v>76.2</v>
      </c>
      <c r="H44" s="68" t="n">
        <f aca="false">H$8-G44</f>
        <v>53.8</v>
      </c>
      <c r="I44" s="99"/>
      <c r="J44" s="69" t="n">
        <f aca="false">J$8+ TIME(0,$G44/J$5*60,0)</f>
        <v>0.5</v>
      </c>
      <c r="K44" s="69" t="n">
        <f aca="false">K$8+ TIME(0,$G44/K$5*60,0)</f>
        <v>0.495833333333333</v>
      </c>
      <c r="L44" s="69" t="n">
        <f aca="false">L$8+ TIME(0,$G44/L$5*60,0)</f>
        <v>0.491666666666667</v>
      </c>
      <c r="N44" s="53"/>
    </row>
    <row r="45" customFormat="false" ht="12.75" hidden="false" customHeight="false" outlineLevel="0" collapsed="false">
      <c r="A45" s="77" t="n">
        <v>169</v>
      </c>
      <c r="B45" s="78" t="s">
        <v>23</v>
      </c>
      <c r="C45" s="79" t="s">
        <v>41</v>
      </c>
      <c r="D45" s="80" t="s">
        <v>25</v>
      </c>
      <c r="E45" s="75"/>
      <c r="F45" s="61" t="n">
        <f aca="false">G45-G44</f>
        <v>1.3</v>
      </c>
      <c r="G45" s="102" t="n">
        <v>77.5</v>
      </c>
      <c r="H45" s="61" t="n">
        <f aca="false">H$8-G45</f>
        <v>52.5</v>
      </c>
      <c r="I45" s="99"/>
      <c r="J45" s="62" t="n">
        <f aca="false">J$8+ TIME(0,$G45/J$5*60,0)</f>
        <v>0.501388888888889</v>
      </c>
      <c r="K45" s="62" t="n">
        <f aca="false">K$8+ TIME(0,$G45/K$5*60,0)</f>
        <v>0.497222222222222</v>
      </c>
      <c r="L45" s="62" t="n">
        <f aca="false">L$8+ TIME(0,$G45/L$5*60,0)</f>
        <v>0.493055555555556</v>
      </c>
      <c r="N45" s="53"/>
    </row>
    <row r="46" customFormat="false" ht="12.75" hidden="false" customHeight="false" outlineLevel="0" collapsed="false">
      <c r="A46" s="71"/>
      <c r="B46" s="103" t="s">
        <v>42</v>
      </c>
      <c r="C46" s="104"/>
      <c r="D46" s="74"/>
      <c r="E46" s="75"/>
      <c r="F46" s="68"/>
      <c r="G46" s="98"/>
      <c r="H46" s="68"/>
      <c r="I46" s="99"/>
      <c r="J46" s="69"/>
      <c r="K46" s="69"/>
      <c r="L46" s="69"/>
      <c r="N46" s="53"/>
    </row>
    <row r="47" customFormat="false" ht="12.75" hidden="false" customHeight="false" outlineLevel="0" collapsed="false">
      <c r="A47" s="77" t="n">
        <v>230</v>
      </c>
      <c r="B47" s="100" t="s">
        <v>33</v>
      </c>
      <c r="C47" s="79" t="s">
        <v>43</v>
      </c>
      <c r="D47" s="80" t="s">
        <v>35</v>
      </c>
      <c r="E47" s="105"/>
      <c r="F47" s="106"/>
      <c r="G47" s="102" t="n">
        <v>85.2</v>
      </c>
      <c r="H47" s="61" t="n">
        <f aca="false">H$8-G47</f>
        <v>44.8</v>
      </c>
      <c r="I47" s="107"/>
      <c r="J47" s="62" t="n">
        <f aca="false">J$8+ TIME(0,$G47/J$5*60,0)</f>
        <v>0.509722222222222</v>
      </c>
      <c r="K47" s="62" t="n">
        <f aca="false">K$8+ TIME(0,$G47/K$5*60,0)</f>
        <v>0.504861111111111</v>
      </c>
      <c r="L47" s="62" t="n">
        <f aca="false">L$8+ TIME(0,$G47/L$5*60,0)</f>
        <v>0.500694444444445</v>
      </c>
      <c r="M47" s="13"/>
      <c r="O47" s="12"/>
    </row>
    <row r="48" customFormat="false" ht="12.75" hidden="false" customHeight="false" outlineLevel="0" collapsed="false">
      <c r="A48" s="71"/>
      <c r="B48" s="72" t="s">
        <v>44</v>
      </c>
      <c r="C48" s="73"/>
      <c r="D48" s="74"/>
      <c r="E48" s="97"/>
      <c r="F48" s="108"/>
      <c r="G48" s="98"/>
      <c r="H48" s="68"/>
      <c r="I48" s="99"/>
      <c r="J48" s="69"/>
      <c r="K48" s="69"/>
      <c r="L48" s="69"/>
      <c r="O48" s="12"/>
    </row>
    <row r="49" customFormat="false" ht="12.75" hidden="false" customHeight="false" outlineLevel="0" collapsed="false">
      <c r="A49" s="77" t="n">
        <v>169</v>
      </c>
      <c r="B49" s="78" t="s">
        <v>23</v>
      </c>
      <c r="C49" s="79" t="s">
        <v>45</v>
      </c>
      <c r="D49" s="80" t="s">
        <v>25</v>
      </c>
      <c r="E49" s="97"/>
      <c r="F49" s="106" t="n">
        <v>17.5</v>
      </c>
      <c r="G49" s="102" t="n">
        <v>95</v>
      </c>
      <c r="H49" s="61" t="n">
        <f aca="false">H$8-G49</f>
        <v>35</v>
      </c>
      <c r="I49" s="99"/>
      <c r="J49" s="62" t="n">
        <f aca="false">J$8+ TIME(0,$G49/J$5*60,0)</f>
        <v>0.520833333333333</v>
      </c>
      <c r="K49" s="62" t="n">
        <f aca="false">K$8+ TIME(0,$G49/K$5*60,0)</f>
        <v>0.515277777777778</v>
      </c>
      <c r="L49" s="62" t="n">
        <f aca="false">L$8+ TIME(0,$G49/L$5*60,0)</f>
        <v>0.510416666666667</v>
      </c>
      <c r="O49" s="12"/>
    </row>
    <row r="50" customFormat="false" ht="12.75" hidden="false" customHeight="false" outlineLevel="0" collapsed="false">
      <c r="A50" s="71"/>
      <c r="B50" s="103" t="s">
        <v>42</v>
      </c>
      <c r="C50" s="73"/>
      <c r="D50" s="74"/>
      <c r="E50" s="97"/>
      <c r="F50" s="108"/>
      <c r="G50" s="98"/>
      <c r="H50" s="68"/>
      <c r="I50" s="99"/>
      <c r="J50" s="69"/>
      <c r="K50" s="69"/>
      <c r="L50" s="69"/>
      <c r="O50" s="12"/>
    </row>
    <row r="51" customFormat="false" ht="12.75" hidden="false" customHeight="false" outlineLevel="0" collapsed="false">
      <c r="A51" s="77" t="n">
        <v>230</v>
      </c>
      <c r="B51" s="100" t="s">
        <v>33</v>
      </c>
      <c r="C51" s="79" t="s">
        <v>46</v>
      </c>
      <c r="D51" s="80" t="s">
        <v>35</v>
      </c>
      <c r="E51" s="97"/>
      <c r="F51" s="106"/>
      <c r="G51" s="102" t="n">
        <v>102.7</v>
      </c>
      <c r="H51" s="61" t="n">
        <f aca="false">H$8-G51</f>
        <v>27.3</v>
      </c>
      <c r="I51" s="99"/>
      <c r="J51" s="62" t="n">
        <f aca="false">J$8+ TIME(0,$G51/J$5*60,0)</f>
        <v>0.529166666666667</v>
      </c>
      <c r="K51" s="62" t="n">
        <f aca="false">K$8+ TIME(0,$G51/K$5*60,0)</f>
        <v>0.523611111111111</v>
      </c>
      <c r="L51" s="62" t="n">
        <f aca="false">L$8+ TIME(0,$G51/L$5*60,0)</f>
        <v>0.518055555555556</v>
      </c>
      <c r="O51" s="12"/>
    </row>
    <row r="52" customFormat="false" ht="12.75" hidden="false" customHeight="false" outlineLevel="0" collapsed="false">
      <c r="A52" s="71"/>
      <c r="B52" s="72" t="s">
        <v>44</v>
      </c>
      <c r="C52" s="73"/>
      <c r="D52" s="74"/>
      <c r="E52" s="97"/>
      <c r="F52" s="108"/>
      <c r="G52" s="98"/>
      <c r="H52" s="68"/>
      <c r="I52" s="99"/>
      <c r="J52" s="69"/>
      <c r="K52" s="69"/>
      <c r="L52" s="69"/>
      <c r="O52" s="12"/>
    </row>
    <row r="53" customFormat="false" ht="12.75" hidden="false" customHeight="false" outlineLevel="0" collapsed="false">
      <c r="A53" s="77" t="n">
        <v>169</v>
      </c>
      <c r="B53" s="78" t="s">
        <v>23</v>
      </c>
      <c r="C53" s="79" t="s">
        <v>47</v>
      </c>
      <c r="D53" s="80" t="s">
        <v>25</v>
      </c>
      <c r="E53" s="97"/>
      <c r="F53" s="106" t="n">
        <v>17.5</v>
      </c>
      <c r="G53" s="102" t="n">
        <v>112.5</v>
      </c>
      <c r="H53" s="61" t="n">
        <f aca="false">H$8-G53</f>
        <v>17.5</v>
      </c>
      <c r="I53" s="99"/>
      <c r="J53" s="62" t="n">
        <f aca="false">J$8+ TIME(0,$G53/J$5*60,0)</f>
        <v>0.539583333333333</v>
      </c>
      <c r="K53" s="62" t="n">
        <f aca="false">K$8+ TIME(0,$G53/K$5*60,0)</f>
        <v>0.533333333333333</v>
      </c>
      <c r="L53" s="62" t="n">
        <f aca="false">L$8+ TIME(0,$G53/L$5*60,0)</f>
        <v>0.527777777777778</v>
      </c>
      <c r="O53" s="12"/>
    </row>
    <row r="54" customFormat="false" ht="12.75" hidden="false" customHeight="false" outlineLevel="0" collapsed="false">
      <c r="A54" s="71"/>
      <c r="B54" s="103" t="s">
        <v>42</v>
      </c>
      <c r="C54" s="73"/>
      <c r="D54" s="74"/>
      <c r="E54" s="97"/>
      <c r="F54" s="108"/>
      <c r="G54" s="98"/>
      <c r="H54" s="68"/>
      <c r="I54" s="99"/>
      <c r="J54" s="69"/>
      <c r="K54" s="69"/>
      <c r="L54" s="69"/>
      <c r="O54" s="12"/>
    </row>
    <row r="55" customFormat="false" ht="12.75" hidden="false" customHeight="false" outlineLevel="0" collapsed="false">
      <c r="A55" s="77" t="n">
        <v>230</v>
      </c>
      <c r="B55" s="100" t="s">
        <v>33</v>
      </c>
      <c r="C55" s="79" t="s">
        <v>48</v>
      </c>
      <c r="D55" s="80" t="s">
        <v>35</v>
      </c>
      <c r="E55" s="97"/>
      <c r="F55" s="106"/>
      <c r="G55" s="102" t="n">
        <v>120.2</v>
      </c>
      <c r="H55" s="61" t="n">
        <f aca="false">H$8-G55</f>
        <v>9.8</v>
      </c>
      <c r="I55" s="99"/>
      <c r="J55" s="62" t="n">
        <f aca="false">J$8+ TIME(0,$G55/J$5*60,0)</f>
        <v>0.547916666666667</v>
      </c>
      <c r="K55" s="62" t="n">
        <f aca="false">K$8+ TIME(0,$G55/K$5*60,0)</f>
        <v>0.541666666666667</v>
      </c>
      <c r="L55" s="62" t="n">
        <f aca="false">L$8+ TIME(0,$G55/L$5*60,0)</f>
        <v>0.535416666666667</v>
      </c>
      <c r="O55" s="12"/>
    </row>
    <row r="56" customFormat="false" ht="12.75" hidden="false" customHeight="false" outlineLevel="0" collapsed="false">
      <c r="A56" s="109"/>
      <c r="B56" s="110" t="s">
        <v>44</v>
      </c>
      <c r="C56" s="111"/>
      <c r="D56" s="112"/>
      <c r="E56" s="97"/>
      <c r="F56" s="113"/>
      <c r="G56" s="114"/>
      <c r="H56" s="115"/>
      <c r="I56" s="99"/>
      <c r="J56" s="116"/>
      <c r="K56" s="116"/>
      <c r="L56" s="116"/>
      <c r="O56" s="12"/>
    </row>
    <row r="57" customFormat="false" ht="12.75" hidden="false" customHeight="false" outlineLevel="0" collapsed="false">
      <c r="A57" s="117" t="n">
        <v>169</v>
      </c>
      <c r="B57" s="118" t="s">
        <v>49</v>
      </c>
      <c r="C57" s="119"/>
      <c r="D57" s="120"/>
      <c r="E57" s="118"/>
      <c r="F57" s="121" t="n">
        <v>17.5</v>
      </c>
      <c r="G57" s="121" t="n">
        <v>130</v>
      </c>
      <c r="H57" s="122" t="n">
        <f aca="false">H$8-G57</f>
        <v>0</v>
      </c>
      <c r="I57" s="121"/>
      <c r="J57" s="123" t="n">
        <f aca="false">J$8+ TIME(0,$G57/J$5*60,0)</f>
        <v>0.559027777777778</v>
      </c>
      <c r="K57" s="123" t="n">
        <f aca="false">K$8+ TIME(0,$G57/K$5*60,0)</f>
        <v>0.552083333333333</v>
      </c>
      <c r="L57" s="124" t="n">
        <f aca="false">L$8+ TIME(0,$G57/L$5*60,0)</f>
        <v>0.545138888888889</v>
      </c>
      <c r="O57" s="12"/>
    </row>
  </sheetData>
  <mergeCells count="6">
    <mergeCell ref="F3:L3"/>
    <mergeCell ref="A4:L4"/>
    <mergeCell ref="F5:H5"/>
    <mergeCell ref="C6:D6"/>
    <mergeCell ref="J6:L6"/>
    <mergeCell ref="B8:D8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LibreOffice/5.3.1.2$Windows_X86_64 LibreOffice_project/e80a0e0fd1875e1696614d24c32df0f95f03deb2</Application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2002-03-18T14:31:26Z</dcterms:created>
  <dc:creator>Gastone Beltrame</dc:creator>
  <dc:description/>
  <dc:language>it-IT</dc:language>
  <cp:lastModifiedBy/>
  <cp:lastPrinted>2019-08-13T16:02:13Z</cp:lastPrinted>
  <dcterms:modified xsi:type="dcterms:W3CDTF">2019-08-13T16:03:26Z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XX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